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900" activeTab="0"/>
  </bookViews>
  <sheets>
    <sheet name="přílha č.2" sheetId="1" r:id="rId1"/>
  </sheets>
  <definedNames>
    <definedName name="_xlnm._FilterDatabase" localSheetId="0" hidden="1">'přílha č.2'!$B$2:$E$79</definedName>
    <definedName name="h4534354354354543545454">#REF!</definedName>
    <definedName name="h85666">#REF!</definedName>
    <definedName name="_xlnm.Print_Titles" localSheetId="0">'přílha č.2'!$1:$3</definedName>
    <definedName name="_xlnm.Print_Area" localSheetId="0">'přílha č.2'!$B$1:$I$81</definedName>
  </definedNames>
  <calcPr fullCalcOnLoad="1"/>
</workbook>
</file>

<file path=xl/sharedStrings.xml><?xml version="1.0" encoding="utf-8"?>
<sst xmlns="http://schemas.openxmlformats.org/spreadsheetml/2006/main" count="98" uniqueCount="87">
  <si>
    <t>Číslo plochy</t>
  </si>
  <si>
    <t>Název plochy</t>
  </si>
  <si>
    <t>Trávníky</t>
  </si>
  <si>
    <t>Bylinný porost</t>
  </si>
  <si>
    <t>Tráva v podrostu stromů</t>
  </si>
  <si>
    <t>Bylinný podrost stromů</t>
  </si>
  <si>
    <t>m2</t>
  </si>
  <si>
    <t xml:space="preserve"> zeleň v okolí Městského úřadu           </t>
  </si>
  <si>
    <t xml:space="preserve"> náměstí Republiky                 </t>
  </si>
  <si>
    <t xml:space="preserve">zeleň kolem autobusové zastávky ul. Sjednocení   </t>
  </si>
  <si>
    <t xml:space="preserve"> zeleň u zimního stadionu             </t>
  </si>
  <si>
    <t xml:space="preserve"> zeleň v okolí domu č.p. 749 po ul. Sjednocení   </t>
  </si>
  <si>
    <t xml:space="preserve"> zeleň podél ulice Beskydská            </t>
  </si>
  <si>
    <t xml:space="preserve"> zeleň v okolí domu č.p. 539            </t>
  </si>
  <si>
    <t xml:space="preserve"> zeleň v okolí domu č.p. 543            </t>
  </si>
  <si>
    <t xml:space="preserve"> zeleň v okolí domu č.p. 551            </t>
  </si>
  <si>
    <t xml:space="preserve"> zeleň v okolí domu č.p. 555            </t>
  </si>
  <si>
    <t xml:space="preserve"> zeleň v okolí garáží Budovatelská         </t>
  </si>
  <si>
    <t xml:space="preserve"> zeleň v okolí domu č.p. 516            </t>
  </si>
  <si>
    <t xml:space="preserve"> zeleň v okolí domu č.p. 520            </t>
  </si>
  <si>
    <t xml:space="preserve"> zeleň v okolí domu č.p. 528            </t>
  </si>
  <si>
    <t xml:space="preserve"> zeleň před domem č.p. 532             </t>
  </si>
  <si>
    <t xml:space="preserve"> okolí bytovek "96 b.j."              </t>
  </si>
  <si>
    <t xml:space="preserve"> zeleň u zahrádek – Poštovní            </t>
  </si>
  <si>
    <t xml:space="preserve"> zeleň u domu č.p. 593               </t>
  </si>
  <si>
    <t xml:space="preserve"> zeleň u domu č.p. 590               </t>
  </si>
  <si>
    <t xml:space="preserve"> zeleň u domu č.p. 583               </t>
  </si>
  <si>
    <t xml:space="preserve"> park s dětským hřištěm za obch. stř. - Poštovní  </t>
  </si>
  <si>
    <t xml:space="preserve"> zeleň u domu č.p. 586               </t>
  </si>
  <si>
    <t xml:space="preserve"> zeleň od domu č.p. 563 až po zastávku ČSAD    </t>
  </si>
  <si>
    <t xml:space="preserve"> zeleň v okolí domu č.p. 572            </t>
  </si>
  <si>
    <t xml:space="preserve"> zeleň v okolí domu č.p. 567            </t>
  </si>
  <si>
    <t xml:space="preserve"> zeleň před č.p. 570                </t>
  </si>
  <si>
    <t xml:space="preserve"> zeleň u domu č.p. 645 – Mírová           </t>
  </si>
  <si>
    <t xml:space="preserve"> zeleň u zahrádek – Sjednocení           </t>
  </si>
  <si>
    <t xml:space="preserve"> zeleň naproti hlavní pošty             </t>
  </si>
  <si>
    <t xml:space="preserve"> park u internátu                  </t>
  </si>
  <si>
    <t xml:space="preserve"> zeleň v okolí domu č.p. 598            </t>
  </si>
  <si>
    <t xml:space="preserve"> park za č.p.. 701 – 706              </t>
  </si>
  <si>
    <t xml:space="preserve"> zeleň v okolí domu č.p. 611 – 617         </t>
  </si>
  <si>
    <t xml:space="preserve"> zeleň za č.p. 627 – 629 Sjednocení        </t>
  </si>
  <si>
    <t xml:space="preserve"> zeleň v okolí domu č.p. 636 – 638         </t>
  </si>
  <si>
    <t xml:space="preserve"> zeleň v okolí domu č.p. 639 – 645         </t>
  </si>
  <si>
    <t xml:space="preserve"> zeleň v okolí domu č.p. 601            </t>
  </si>
  <si>
    <t xml:space="preserve"> zeleň v okolí domu č.p. 603            </t>
  </si>
  <si>
    <t xml:space="preserve"> zeleň v okolí domu č.p. 725            </t>
  </si>
  <si>
    <t xml:space="preserve"> zeleň v okolí domu č.p. 719            </t>
  </si>
  <si>
    <t xml:space="preserve"> zeleň v okolí domu č.p. 734            </t>
  </si>
  <si>
    <t xml:space="preserve"> zeleň v okolí domu č.p. 739            </t>
  </si>
  <si>
    <t xml:space="preserve"> zeleň před MŠ Budovatelská            </t>
  </si>
  <si>
    <t xml:space="preserve"> zelená plocha u MŠ Budovatelská          </t>
  </si>
  <si>
    <t xml:space="preserve"> pás zeleně před pekárnou a areálem garáží     </t>
  </si>
  <si>
    <t xml:space="preserve"> parčík u křižovatky Poštovní - Butovická     </t>
  </si>
  <si>
    <t xml:space="preserve"> sídliště u lékárny                </t>
  </si>
  <si>
    <t xml:space="preserve"> park Butovice                   </t>
  </si>
  <si>
    <t xml:space="preserve"> Butovická náves                  </t>
  </si>
  <si>
    <t xml:space="preserve"> plocha vedle zimního stadionu           </t>
  </si>
  <si>
    <t xml:space="preserve"> ZUŠ Butovická                   </t>
  </si>
  <si>
    <t xml:space="preserve"> hřiště u ZŠ TGM ul. 2. května           </t>
  </si>
  <si>
    <t xml:space="preserve"> Veřejná zeleň - u PROMI              </t>
  </si>
  <si>
    <t xml:space="preserve"> Dělnický dům - parkoviště + okolní zeleň     </t>
  </si>
  <si>
    <t xml:space="preserve"> park u ZŠ TGM ul. 2. května - nám. Bří. Sládečků </t>
  </si>
  <si>
    <t xml:space="preserve"> Zeleň před bránou zámku              </t>
  </si>
  <si>
    <t xml:space="preserve"> Zámecká zahrada -  zadní část               </t>
  </si>
  <si>
    <t xml:space="preserve"> Zámecká zahrada -  přední část               </t>
  </si>
  <si>
    <t>Travní porost celkem - digitální pasport zeleně</t>
  </si>
  <si>
    <t>frekvence sečí dle intenzitních tříd a smlouvy</t>
  </si>
  <si>
    <t>5-7</t>
  </si>
  <si>
    <t>BUTOVICE</t>
  </si>
  <si>
    <t>STUDÉNKA I</t>
  </si>
  <si>
    <t>výměra ploch udržovaných uchazečem</t>
  </si>
  <si>
    <t>5-8</t>
  </si>
  <si>
    <t>5-9</t>
  </si>
  <si>
    <t>5-10</t>
  </si>
  <si>
    <t>5-11</t>
  </si>
  <si>
    <t>5-12</t>
  </si>
  <si>
    <t>5-13</t>
  </si>
  <si>
    <t>Výměra celkem</t>
  </si>
  <si>
    <r>
      <t>m</t>
    </r>
    <r>
      <rPr>
        <b/>
        <vertAlign val="superscript"/>
        <sz val="14"/>
        <rFont val="Algerian"/>
        <family val="5"/>
      </rPr>
      <t>2</t>
    </r>
  </si>
  <si>
    <t xml:space="preserve">Plán sběru listí - výměry dle digitálně zpracovaného pasportu zeleně </t>
  </si>
  <si>
    <t xml:space="preserve"> zeleň v okolí domu č.p. 730            </t>
  </si>
  <si>
    <t xml:space="preserve"> zeleň v okolí MŠ a.g. L. Svobody         </t>
  </si>
  <si>
    <t xml:space="preserve">zeleň v okolí domu č.p. 713            </t>
  </si>
  <si>
    <t xml:space="preserve">zeleň v okolí domu č.p. 710             </t>
  </si>
  <si>
    <t xml:space="preserve">zeleň v okolí domu č.p. 707            </t>
  </si>
  <si>
    <t>hřiště na ul. Lidické</t>
  </si>
  <si>
    <t>ul. Nádražní - vlakové nádraží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</si>
</sst>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</numFmts>
  <fonts count="5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4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double">
        <color indexed="8"/>
      </right>
      <top style="double"/>
      <bottom style="hair">
        <color indexed="8"/>
      </bottom>
    </border>
    <border>
      <left style="hair"/>
      <right style="hair"/>
      <top style="medium">
        <color indexed="8"/>
      </top>
      <bottom style="hair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 style="hair">
        <color indexed="8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4" fontId="8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37" borderId="13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5" fillId="35" borderId="25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0" xfId="0" applyFont="1" applyFill="1" applyAlignment="1">
      <alignment/>
    </xf>
    <xf numFmtId="0" fontId="0" fillId="34" borderId="36" xfId="0" applyFont="1" applyFill="1" applyBorder="1" applyAlignment="1">
      <alignment/>
    </xf>
    <xf numFmtId="0" fontId="14" fillId="0" borderId="37" xfId="0" applyFont="1" applyBorder="1" applyAlignment="1">
      <alignment horizontal="center"/>
    </xf>
    <xf numFmtId="0" fontId="13" fillId="35" borderId="12" xfId="0" applyFont="1" applyFill="1" applyBorder="1" applyAlignment="1">
      <alignment/>
    </xf>
    <xf numFmtId="0" fontId="15" fillId="35" borderId="38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0" xfId="0" applyFont="1" applyAlignment="1">
      <alignment/>
    </xf>
    <xf numFmtId="4" fontId="6" fillId="35" borderId="28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33" borderId="40" xfId="0" applyFont="1" applyFill="1" applyBorder="1" applyAlignment="1">
      <alignment horizontal="center"/>
    </xf>
    <xf numFmtId="4" fontId="6" fillId="35" borderId="4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wrapText="1"/>
    </xf>
    <xf numFmtId="0" fontId="22" fillId="0" borderId="2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4" fontId="6" fillId="34" borderId="19" xfId="0" applyNumberFormat="1" applyFont="1" applyFill="1" applyBorder="1" applyAlignment="1">
      <alignment/>
    </xf>
    <xf numFmtId="0" fontId="0" fillId="35" borderId="44" xfId="0" applyFont="1" applyFill="1" applyBorder="1" applyAlignment="1">
      <alignment/>
    </xf>
    <xf numFmtId="4" fontId="14" fillId="38" borderId="10" xfId="0" applyNumberFormat="1" applyFont="1" applyFill="1" applyBorder="1" applyAlignment="1">
      <alignment horizontal="center"/>
    </xf>
    <xf numFmtId="0" fontId="15" fillId="39" borderId="25" xfId="0" applyFont="1" applyFill="1" applyBorder="1" applyAlignment="1">
      <alignment horizontal="center"/>
    </xf>
    <xf numFmtId="0" fontId="15" fillId="39" borderId="26" xfId="0" applyFont="1" applyFill="1" applyBorder="1" applyAlignment="1">
      <alignment horizontal="center"/>
    </xf>
    <xf numFmtId="0" fontId="15" fillId="39" borderId="45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5" fillId="39" borderId="46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49" fontId="14" fillId="0" borderId="52" xfId="0" applyNumberFormat="1" applyFont="1" applyBorder="1" applyAlignment="1">
      <alignment horizontal="center"/>
    </xf>
    <xf numFmtId="0" fontId="0" fillId="39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35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7" xfId="0" applyFont="1" applyBorder="1" applyAlignment="1">
      <alignment/>
    </xf>
    <xf numFmtId="49" fontId="14" fillId="0" borderId="57" xfId="0" applyNumberFormat="1" applyFont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49" fontId="14" fillId="0" borderId="61" xfId="0" applyNumberFormat="1" applyFont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0" fontId="11" fillId="35" borderId="63" xfId="0" applyFont="1" applyFill="1" applyBorder="1" applyAlignment="1">
      <alignment/>
    </xf>
    <xf numFmtId="49" fontId="14" fillId="0" borderId="64" xfId="0" applyNumberFormat="1" applyFont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0" fontId="11" fillId="35" borderId="24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0" xfId="0" applyFont="1" applyFill="1" applyBorder="1" applyAlignment="1">
      <alignment/>
    </xf>
    <xf numFmtId="0" fontId="10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7" fillId="40" borderId="67" xfId="0" applyFont="1" applyFill="1" applyBorder="1" applyAlignment="1">
      <alignment horizontal="center" wrapText="1"/>
    </xf>
    <xf numFmtId="0" fontId="17" fillId="40" borderId="31" xfId="0" applyFont="1" applyFill="1" applyBorder="1" applyAlignment="1">
      <alignment horizontal="center" wrapText="1"/>
    </xf>
    <xf numFmtId="0" fontId="17" fillId="40" borderId="68" xfId="0" applyFont="1" applyFill="1" applyBorder="1" applyAlignment="1">
      <alignment horizontal="center" wrapText="1"/>
    </xf>
    <xf numFmtId="0" fontId="9" fillId="41" borderId="0" xfId="0" applyFont="1" applyFill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4" fillId="0" borderId="5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2.421875" style="0" customWidth="1"/>
    <col min="2" max="2" width="8.57421875" style="0" customWidth="1"/>
    <col min="3" max="3" width="51.28125" style="0" customWidth="1"/>
    <col min="4" max="4" width="0.2890625" style="0" customWidth="1"/>
    <col min="5" max="5" width="18.421875" style="0" customWidth="1"/>
    <col min="6" max="6" width="11.28125" style="0" customWidth="1"/>
    <col min="7" max="7" width="9.421875" style="0" customWidth="1"/>
    <col min="8" max="8" width="12.140625" style="0" customWidth="1"/>
    <col min="9" max="9" width="13.28125" style="0" customWidth="1"/>
    <col min="10" max="10" width="21.140625" style="0" customWidth="1"/>
    <col min="12" max="12" width="19.8515625" style="0" customWidth="1"/>
    <col min="15" max="15" width="19.8515625" style="0" customWidth="1"/>
  </cols>
  <sheetData>
    <row r="1" spans="2:12" ht="38.25" customHeight="1" thickBot="1">
      <c r="B1" s="125" t="s">
        <v>79</v>
      </c>
      <c r="C1" s="126"/>
      <c r="D1" s="126"/>
      <c r="E1" s="126"/>
      <c r="F1" s="126"/>
      <c r="G1" s="126"/>
      <c r="H1" s="126"/>
      <c r="I1" s="127"/>
      <c r="J1" s="72"/>
      <c r="K1" s="72"/>
      <c r="L1" s="72"/>
    </row>
    <row r="2" spans="1:10" ht="78" customHeight="1">
      <c r="A2" s="1"/>
      <c r="B2" s="73" t="s">
        <v>0</v>
      </c>
      <c r="C2" s="74" t="s">
        <v>1</v>
      </c>
      <c r="D2" s="75" t="s">
        <v>66</v>
      </c>
      <c r="E2" s="76" t="s">
        <v>65</v>
      </c>
      <c r="F2" s="74" t="s">
        <v>2</v>
      </c>
      <c r="G2" s="74" t="s">
        <v>3</v>
      </c>
      <c r="H2" s="74" t="s">
        <v>4</v>
      </c>
      <c r="I2" s="75" t="s">
        <v>5</v>
      </c>
      <c r="J2" s="1"/>
    </row>
    <row r="3" spans="1:10" ht="13.5" thickBot="1">
      <c r="A3" s="4"/>
      <c r="B3" s="83"/>
      <c r="C3" s="41"/>
      <c r="D3" s="3"/>
      <c r="E3" s="9" t="s">
        <v>6</v>
      </c>
      <c r="F3" s="2" t="s">
        <v>6</v>
      </c>
      <c r="G3" s="2" t="s">
        <v>6</v>
      </c>
      <c r="H3" s="2" t="s">
        <v>6</v>
      </c>
      <c r="I3" s="3" t="s">
        <v>6</v>
      </c>
      <c r="J3" s="4"/>
    </row>
    <row r="4" spans="1:10" ht="18.75" thickBot="1">
      <c r="A4" s="4"/>
      <c r="B4" s="129" t="s">
        <v>68</v>
      </c>
      <c r="C4" s="130"/>
      <c r="D4" s="42"/>
      <c r="E4" s="43"/>
      <c r="F4" s="41"/>
      <c r="G4" s="41"/>
      <c r="H4" s="41"/>
      <c r="I4" s="42"/>
      <c r="J4" s="4"/>
    </row>
    <row r="5" spans="2:10" ht="16.5" thickTop="1">
      <c r="B5" s="81">
        <v>1</v>
      </c>
      <c r="C5" s="10" t="s">
        <v>23</v>
      </c>
      <c r="D5" s="32">
        <v>3</v>
      </c>
      <c r="E5" s="70">
        <f aca="true" t="shared" si="0" ref="E5:E59">SUM(F5+G5+H5+I5)</f>
        <v>3760</v>
      </c>
      <c r="F5" s="62">
        <v>3760</v>
      </c>
      <c r="G5" s="61">
        <v>0</v>
      </c>
      <c r="H5" s="61">
        <v>0</v>
      </c>
      <c r="I5" s="63">
        <v>0</v>
      </c>
      <c r="J5" s="15"/>
    </row>
    <row r="6" spans="2:9" ht="15.75">
      <c r="B6" s="80">
        <v>2</v>
      </c>
      <c r="C6" s="5" t="s">
        <v>24</v>
      </c>
      <c r="D6" s="30">
        <v>3</v>
      </c>
      <c r="E6" s="17">
        <f t="shared" si="0"/>
        <v>2946</v>
      </c>
      <c r="F6" s="5">
        <v>2946</v>
      </c>
      <c r="G6" s="5">
        <v>0</v>
      </c>
      <c r="H6" s="5">
        <v>0</v>
      </c>
      <c r="I6" s="6">
        <v>0</v>
      </c>
    </row>
    <row r="7" spans="2:9" ht="15.75">
      <c r="B7" s="80">
        <v>3</v>
      </c>
      <c r="C7" s="5" t="s">
        <v>25</v>
      </c>
      <c r="D7" s="30">
        <v>3</v>
      </c>
      <c r="E7" s="17">
        <f t="shared" si="0"/>
        <v>3360</v>
      </c>
      <c r="F7" s="5">
        <v>3360</v>
      </c>
      <c r="G7" s="5">
        <v>0</v>
      </c>
      <c r="H7" s="5">
        <v>0</v>
      </c>
      <c r="I7" s="6">
        <v>0</v>
      </c>
    </row>
    <row r="8" spans="2:9" ht="15.75">
      <c r="B8" s="80">
        <v>4</v>
      </c>
      <c r="C8" s="5" t="s">
        <v>26</v>
      </c>
      <c r="D8" s="30">
        <v>3</v>
      </c>
      <c r="E8" s="17">
        <f t="shared" si="0"/>
        <v>2502</v>
      </c>
      <c r="F8" s="5">
        <v>2502</v>
      </c>
      <c r="G8" s="5">
        <v>0</v>
      </c>
      <c r="H8" s="5">
        <v>0</v>
      </c>
      <c r="I8" s="6">
        <v>0</v>
      </c>
    </row>
    <row r="9" spans="2:15" ht="20.25">
      <c r="B9" s="80">
        <v>6</v>
      </c>
      <c r="C9" s="5" t="s">
        <v>27</v>
      </c>
      <c r="D9" s="30">
        <v>3</v>
      </c>
      <c r="E9" s="17">
        <f>SUM(F9+G9+H9+I9)</f>
        <v>6027</v>
      </c>
      <c r="F9" s="5">
        <v>6027</v>
      </c>
      <c r="G9" s="5">
        <v>0</v>
      </c>
      <c r="H9" s="5">
        <v>0</v>
      </c>
      <c r="I9" s="6">
        <v>0</v>
      </c>
      <c r="O9" s="68"/>
    </row>
    <row r="10" spans="2:9" ht="15.75">
      <c r="B10" s="80">
        <v>7</v>
      </c>
      <c r="C10" s="51" t="s">
        <v>28</v>
      </c>
      <c r="D10" s="33">
        <v>3</v>
      </c>
      <c r="E10" s="17">
        <f>SUM(F10+G10+H10+I10)</f>
        <v>2227</v>
      </c>
      <c r="F10" s="5">
        <v>2227</v>
      </c>
      <c r="G10" s="5">
        <v>0</v>
      </c>
      <c r="H10" s="5">
        <v>0</v>
      </c>
      <c r="I10" s="6">
        <v>0</v>
      </c>
    </row>
    <row r="11" spans="2:9" ht="15.75">
      <c r="B11" s="80">
        <v>8</v>
      </c>
      <c r="C11" s="51" t="s">
        <v>29</v>
      </c>
      <c r="D11" s="33">
        <v>3</v>
      </c>
      <c r="E11" s="17">
        <f>SUM(F11+G11+H11+I11)</f>
        <v>2204</v>
      </c>
      <c r="F11" s="5">
        <v>2204</v>
      </c>
      <c r="G11" s="5">
        <v>0</v>
      </c>
      <c r="H11" s="5">
        <v>0</v>
      </c>
      <c r="I11" s="6">
        <v>0</v>
      </c>
    </row>
    <row r="12" spans="2:9" ht="15.75">
      <c r="B12" s="80">
        <v>9</v>
      </c>
      <c r="C12" s="5" t="s">
        <v>30</v>
      </c>
      <c r="D12" s="30">
        <v>3</v>
      </c>
      <c r="E12" s="17">
        <f t="shared" si="0"/>
        <v>2699</v>
      </c>
      <c r="F12" s="5">
        <v>2699</v>
      </c>
      <c r="G12" s="5">
        <v>0</v>
      </c>
      <c r="H12" s="5">
        <v>0</v>
      </c>
      <c r="I12" s="6">
        <v>0</v>
      </c>
    </row>
    <row r="13" spans="2:9" ht="15.75">
      <c r="B13" s="80">
        <v>10</v>
      </c>
      <c r="C13" s="5" t="s">
        <v>31</v>
      </c>
      <c r="D13" s="30">
        <v>3</v>
      </c>
      <c r="E13" s="17">
        <f t="shared" si="0"/>
        <v>4022</v>
      </c>
      <c r="F13" s="5">
        <v>4022</v>
      </c>
      <c r="G13" s="5">
        <v>0</v>
      </c>
      <c r="H13" s="5">
        <v>0</v>
      </c>
      <c r="I13" s="6">
        <v>0</v>
      </c>
    </row>
    <row r="14" spans="2:9" ht="15.75">
      <c r="B14" s="80">
        <v>11</v>
      </c>
      <c r="C14" s="5" t="s">
        <v>32</v>
      </c>
      <c r="D14" s="30">
        <v>3</v>
      </c>
      <c r="E14" s="17">
        <f t="shared" si="0"/>
        <v>2053</v>
      </c>
      <c r="F14" s="5">
        <v>2053</v>
      </c>
      <c r="G14" s="5">
        <v>0</v>
      </c>
      <c r="H14" s="5">
        <v>0</v>
      </c>
      <c r="I14" s="6">
        <v>0</v>
      </c>
    </row>
    <row r="15" spans="2:9" ht="15.75">
      <c r="B15" s="80">
        <v>12</v>
      </c>
      <c r="C15" s="5" t="s">
        <v>33</v>
      </c>
      <c r="D15" s="30">
        <v>3</v>
      </c>
      <c r="E15" s="17">
        <f t="shared" si="0"/>
        <v>1968</v>
      </c>
      <c r="F15" s="5">
        <v>1968</v>
      </c>
      <c r="G15" s="5">
        <v>0</v>
      </c>
      <c r="H15" s="5">
        <v>0</v>
      </c>
      <c r="I15" s="6">
        <v>0</v>
      </c>
    </row>
    <row r="16" spans="2:9" ht="15.75">
      <c r="B16" s="80">
        <v>13</v>
      </c>
      <c r="C16" s="5" t="s">
        <v>34</v>
      </c>
      <c r="D16" s="30">
        <v>3</v>
      </c>
      <c r="E16" s="17">
        <f t="shared" si="0"/>
        <v>5039</v>
      </c>
      <c r="F16" s="5">
        <v>5039</v>
      </c>
      <c r="G16" s="5">
        <v>0</v>
      </c>
      <c r="H16" s="5">
        <v>0</v>
      </c>
      <c r="I16" s="6">
        <v>0</v>
      </c>
    </row>
    <row r="17" spans="2:9" ht="15.75">
      <c r="B17" s="80">
        <v>20</v>
      </c>
      <c r="C17" s="5" t="s">
        <v>35</v>
      </c>
      <c r="D17" s="30">
        <v>3</v>
      </c>
      <c r="E17" s="18">
        <f>SUM(F17+G17+H17+I17)</f>
        <v>2627</v>
      </c>
      <c r="F17" s="5">
        <v>2600</v>
      </c>
      <c r="G17" s="5">
        <v>27</v>
      </c>
      <c r="H17" s="5">
        <v>0</v>
      </c>
      <c r="I17" s="6">
        <v>0</v>
      </c>
    </row>
    <row r="18" spans="2:9" ht="15.75">
      <c r="B18" s="80">
        <v>21</v>
      </c>
      <c r="C18" s="5" t="s">
        <v>36</v>
      </c>
      <c r="D18" s="30">
        <v>3</v>
      </c>
      <c r="E18" s="18">
        <f t="shared" si="0"/>
        <v>2759</v>
      </c>
      <c r="F18" s="5">
        <v>2759</v>
      </c>
      <c r="G18" s="5">
        <v>0</v>
      </c>
      <c r="H18" s="5">
        <v>0</v>
      </c>
      <c r="I18" s="6">
        <v>0</v>
      </c>
    </row>
    <row r="19" spans="2:9" ht="15.75">
      <c r="B19" s="80">
        <v>22</v>
      </c>
      <c r="C19" s="5" t="s">
        <v>36</v>
      </c>
      <c r="D19" s="30"/>
      <c r="E19" s="18">
        <f t="shared" si="0"/>
        <v>1689</v>
      </c>
      <c r="F19" s="5">
        <v>1689</v>
      </c>
      <c r="G19" s="5">
        <v>0</v>
      </c>
      <c r="H19" s="5">
        <v>0</v>
      </c>
      <c r="I19" s="6">
        <v>0</v>
      </c>
    </row>
    <row r="20" spans="2:9" ht="15.75">
      <c r="B20" s="80">
        <v>23</v>
      </c>
      <c r="C20" s="5" t="s">
        <v>37</v>
      </c>
      <c r="D20" s="85">
        <v>3</v>
      </c>
      <c r="E20" s="17">
        <f t="shared" si="0"/>
        <v>2549</v>
      </c>
      <c r="F20" s="5">
        <v>2549</v>
      </c>
      <c r="G20" s="5">
        <v>0</v>
      </c>
      <c r="H20" s="5">
        <v>0</v>
      </c>
      <c r="I20" s="6">
        <v>0</v>
      </c>
    </row>
    <row r="21" spans="2:9" ht="15.75">
      <c r="B21" s="80">
        <v>24</v>
      </c>
      <c r="C21" s="5" t="s">
        <v>36</v>
      </c>
      <c r="D21" s="133">
        <v>3</v>
      </c>
      <c r="E21" s="101">
        <f t="shared" si="0"/>
        <v>2256</v>
      </c>
      <c r="F21" s="5">
        <v>2256</v>
      </c>
      <c r="G21" s="5">
        <v>0</v>
      </c>
      <c r="H21" s="5">
        <v>0</v>
      </c>
      <c r="I21" s="6">
        <v>0</v>
      </c>
    </row>
    <row r="22" spans="2:9" ht="15.75">
      <c r="B22" s="80">
        <v>26</v>
      </c>
      <c r="C22" s="5" t="s">
        <v>38</v>
      </c>
      <c r="D22" s="30">
        <v>3</v>
      </c>
      <c r="E22" s="17">
        <f t="shared" si="0"/>
        <v>5007</v>
      </c>
      <c r="F22" s="5">
        <v>5007</v>
      </c>
      <c r="G22" s="5">
        <v>0</v>
      </c>
      <c r="H22" s="5">
        <v>0</v>
      </c>
      <c r="I22" s="6">
        <v>0</v>
      </c>
    </row>
    <row r="23" spans="2:9" ht="15.75">
      <c r="B23" s="80">
        <v>27</v>
      </c>
      <c r="C23" s="5" t="s">
        <v>39</v>
      </c>
      <c r="D23" s="30">
        <v>3</v>
      </c>
      <c r="E23" s="17">
        <f t="shared" si="0"/>
        <v>1382</v>
      </c>
      <c r="F23" s="5">
        <v>1382</v>
      </c>
      <c r="G23" s="5">
        <v>0</v>
      </c>
      <c r="H23" s="5">
        <v>0</v>
      </c>
      <c r="I23" s="6">
        <v>0</v>
      </c>
    </row>
    <row r="24" spans="2:9" ht="15.75">
      <c r="B24" s="80">
        <v>28</v>
      </c>
      <c r="C24" s="5" t="s">
        <v>40</v>
      </c>
      <c r="D24" s="30">
        <v>3</v>
      </c>
      <c r="E24" s="17">
        <f t="shared" si="0"/>
        <v>4761</v>
      </c>
      <c r="F24" s="5">
        <v>4761</v>
      </c>
      <c r="G24" s="5">
        <v>0</v>
      </c>
      <c r="H24" s="5">
        <v>0</v>
      </c>
      <c r="I24" s="6">
        <v>0</v>
      </c>
    </row>
    <row r="25" spans="2:9" ht="15.75">
      <c r="B25" s="80">
        <v>29</v>
      </c>
      <c r="C25" s="5" t="s">
        <v>41</v>
      </c>
      <c r="D25" s="30">
        <v>3</v>
      </c>
      <c r="E25" s="17">
        <f t="shared" si="0"/>
        <v>5776</v>
      </c>
      <c r="F25" s="5">
        <v>5776</v>
      </c>
      <c r="G25" s="5">
        <v>0</v>
      </c>
      <c r="H25" s="5">
        <v>0</v>
      </c>
      <c r="I25" s="6">
        <v>0</v>
      </c>
    </row>
    <row r="26" spans="2:9" ht="15.75">
      <c r="B26" s="80">
        <v>32</v>
      </c>
      <c r="C26" s="5" t="s">
        <v>42</v>
      </c>
      <c r="D26" s="30">
        <v>3</v>
      </c>
      <c r="E26" s="17">
        <f t="shared" si="0"/>
        <v>1718</v>
      </c>
      <c r="F26" s="5">
        <v>1718</v>
      </c>
      <c r="G26" s="5">
        <v>0</v>
      </c>
      <c r="H26" s="5">
        <v>0</v>
      </c>
      <c r="I26" s="6">
        <v>0</v>
      </c>
    </row>
    <row r="27" spans="2:10" ht="15.75">
      <c r="B27" s="80">
        <v>33</v>
      </c>
      <c r="C27" s="51" t="s">
        <v>43</v>
      </c>
      <c r="D27" s="35">
        <v>3</v>
      </c>
      <c r="E27" s="17">
        <f t="shared" si="0"/>
        <v>4382</v>
      </c>
      <c r="F27" s="53">
        <v>4382</v>
      </c>
      <c r="G27" s="51">
        <v>0</v>
      </c>
      <c r="H27" s="51">
        <v>0</v>
      </c>
      <c r="I27" s="52">
        <v>0</v>
      </c>
      <c r="J27" s="25"/>
    </row>
    <row r="28" spans="2:10" ht="15.75">
      <c r="B28" s="80">
        <v>34</v>
      </c>
      <c r="C28" s="51" t="s">
        <v>44</v>
      </c>
      <c r="D28" s="35">
        <v>3</v>
      </c>
      <c r="E28" s="17">
        <f t="shared" si="0"/>
        <v>3928</v>
      </c>
      <c r="F28" s="51">
        <v>3928</v>
      </c>
      <c r="G28" s="51">
        <v>0</v>
      </c>
      <c r="H28" s="51">
        <v>0</v>
      </c>
      <c r="I28" s="52">
        <v>0</v>
      </c>
      <c r="J28" s="25"/>
    </row>
    <row r="29" spans="2:9" ht="15.75">
      <c r="B29" s="80">
        <v>35</v>
      </c>
      <c r="C29" s="5" t="s">
        <v>45</v>
      </c>
      <c r="D29" s="30">
        <v>3</v>
      </c>
      <c r="E29" s="17">
        <f t="shared" si="0"/>
        <v>3109</v>
      </c>
      <c r="F29" s="5">
        <v>3077</v>
      </c>
      <c r="G29" s="5">
        <v>32</v>
      </c>
      <c r="H29" s="5">
        <v>0</v>
      </c>
      <c r="I29" s="6">
        <v>0</v>
      </c>
    </row>
    <row r="30" spans="2:9" ht="15.75">
      <c r="B30" s="80">
        <v>36</v>
      </c>
      <c r="C30" s="5" t="s">
        <v>46</v>
      </c>
      <c r="D30" s="30">
        <v>3</v>
      </c>
      <c r="E30" s="17">
        <f t="shared" si="0"/>
        <v>2764</v>
      </c>
      <c r="F30" s="5">
        <v>2764</v>
      </c>
      <c r="G30" s="5">
        <v>0</v>
      </c>
      <c r="H30" s="5">
        <v>0</v>
      </c>
      <c r="I30" s="6">
        <v>0</v>
      </c>
    </row>
    <row r="31" spans="2:9" ht="15.75">
      <c r="B31" s="80">
        <v>39</v>
      </c>
      <c r="C31" s="5" t="s">
        <v>80</v>
      </c>
      <c r="D31" s="30"/>
      <c r="E31" s="17">
        <f t="shared" si="0"/>
        <v>3471</v>
      </c>
      <c r="F31" s="23">
        <v>3471</v>
      </c>
      <c r="G31" s="5">
        <v>0</v>
      </c>
      <c r="H31" s="5">
        <v>0</v>
      </c>
      <c r="I31" s="6">
        <v>0</v>
      </c>
    </row>
    <row r="32" spans="2:9" ht="15.75">
      <c r="B32" s="80">
        <v>43</v>
      </c>
      <c r="C32" s="5" t="s">
        <v>47</v>
      </c>
      <c r="D32" s="30">
        <v>3</v>
      </c>
      <c r="E32" s="17">
        <f t="shared" si="0"/>
        <v>3063</v>
      </c>
      <c r="F32" s="5">
        <v>3063</v>
      </c>
      <c r="G32" s="5">
        <v>0</v>
      </c>
      <c r="H32" s="5">
        <v>0</v>
      </c>
      <c r="I32" s="6">
        <v>0</v>
      </c>
    </row>
    <row r="33" spans="2:9" ht="15.75">
      <c r="B33" s="80">
        <v>44</v>
      </c>
      <c r="C33" s="5" t="s">
        <v>48</v>
      </c>
      <c r="D33" s="30">
        <v>3</v>
      </c>
      <c r="E33" s="17">
        <f t="shared" si="0"/>
        <v>6595</v>
      </c>
      <c r="F33" s="5">
        <v>6595</v>
      </c>
      <c r="G33" s="5">
        <v>0</v>
      </c>
      <c r="H33" s="5">
        <v>0</v>
      </c>
      <c r="I33" s="6">
        <v>0</v>
      </c>
    </row>
    <row r="34" spans="2:10" ht="15.75">
      <c r="B34" s="81">
        <v>45</v>
      </c>
      <c r="C34" s="10" t="s">
        <v>11</v>
      </c>
      <c r="D34" s="32">
        <v>4</v>
      </c>
      <c r="E34" s="19">
        <f aca="true" t="shared" si="1" ref="E34:E43">SUM(F34+G34+H34+I34)</f>
        <v>9051</v>
      </c>
      <c r="F34" s="10">
        <v>9051</v>
      </c>
      <c r="G34" s="10">
        <v>0</v>
      </c>
      <c r="H34" s="10">
        <v>0</v>
      </c>
      <c r="I34" s="11">
        <v>0</v>
      </c>
      <c r="J34" s="16"/>
    </row>
    <row r="35" spans="2:10" ht="15.75">
      <c r="B35" s="81">
        <v>47</v>
      </c>
      <c r="C35" s="5" t="s">
        <v>81</v>
      </c>
      <c r="D35" s="32"/>
      <c r="E35" s="17">
        <f>SUM(F35+G35+H35+I35)</f>
        <v>7337</v>
      </c>
      <c r="F35" s="5">
        <v>7337</v>
      </c>
      <c r="G35" s="5">
        <v>0</v>
      </c>
      <c r="H35" s="5">
        <v>0</v>
      </c>
      <c r="I35" s="6">
        <v>0</v>
      </c>
      <c r="J35" s="8"/>
    </row>
    <row r="36" spans="2:9" ht="15.75">
      <c r="B36" s="80">
        <v>48</v>
      </c>
      <c r="C36" s="5" t="s">
        <v>7</v>
      </c>
      <c r="D36" s="31" t="s">
        <v>67</v>
      </c>
      <c r="E36" s="17">
        <f t="shared" si="1"/>
        <v>1427</v>
      </c>
      <c r="F36" s="5">
        <v>1427</v>
      </c>
      <c r="G36" s="5">
        <v>0</v>
      </c>
      <c r="H36" s="5">
        <v>0</v>
      </c>
      <c r="I36" s="6">
        <v>0</v>
      </c>
    </row>
    <row r="37" spans="2:9" ht="15.75">
      <c r="B37" s="80">
        <v>49</v>
      </c>
      <c r="C37" s="5" t="s">
        <v>8</v>
      </c>
      <c r="D37" s="31" t="s">
        <v>67</v>
      </c>
      <c r="E37" s="17">
        <f t="shared" si="1"/>
        <v>919</v>
      </c>
      <c r="F37" s="5">
        <v>919</v>
      </c>
      <c r="G37" s="5">
        <v>0</v>
      </c>
      <c r="H37" s="5">
        <v>0</v>
      </c>
      <c r="I37" s="6">
        <v>0</v>
      </c>
    </row>
    <row r="38" spans="2:9" ht="15.75">
      <c r="B38" s="80">
        <v>50</v>
      </c>
      <c r="C38" s="5" t="s">
        <v>82</v>
      </c>
      <c r="D38" s="100"/>
      <c r="E38" s="101">
        <f t="shared" si="1"/>
        <v>952</v>
      </c>
      <c r="F38" s="5">
        <v>952</v>
      </c>
      <c r="G38" s="5">
        <v>0</v>
      </c>
      <c r="H38" s="5">
        <v>0</v>
      </c>
      <c r="I38" s="6">
        <v>0</v>
      </c>
    </row>
    <row r="39" spans="2:9" ht="15.75">
      <c r="B39" s="80">
        <v>51</v>
      </c>
      <c r="C39" s="51" t="s">
        <v>83</v>
      </c>
      <c r="D39" s="100"/>
      <c r="E39" s="101">
        <f t="shared" si="1"/>
        <v>2212</v>
      </c>
      <c r="F39" s="51">
        <v>2212</v>
      </c>
      <c r="G39" s="51">
        <v>0</v>
      </c>
      <c r="H39" s="51">
        <v>0</v>
      </c>
      <c r="I39" s="52">
        <v>0</v>
      </c>
    </row>
    <row r="40" spans="2:9" ht="15.75">
      <c r="B40" s="80">
        <v>52</v>
      </c>
      <c r="C40" s="5" t="s">
        <v>84</v>
      </c>
      <c r="D40" s="100"/>
      <c r="E40" s="101">
        <f t="shared" si="1"/>
        <v>1637</v>
      </c>
      <c r="F40" s="5">
        <v>1637</v>
      </c>
      <c r="G40" s="5">
        <v>0</v>
      </c>
      <c r="H40" s="5">
        <v>0</v>
      </c>
      <c r="I40" s="6">
        <v>0</v>
      </c>
    </row>
    <row r="41" spans="2:9" ht="15.75">
      <c r="B41" s="80">
        <v>53</v>
      </c>
      <c r="C41" s="5" t="s">
        <v>12</v>
      </c>
      <c r="D41" s="32">
        <v>4</v>
      </c>
      <c r="E41" s="17">
        <f t="shared" si="1"/>
        <v>238</v>
      </c>
      <c r="F41" s="5">
        <v>238</v>
      </c>
      <c r="G41" s="5">
        <v>0</v>
      </c>
      <c r="H41" s="5">
        <v>0</v>
      </c>
      <c r="I41" s="6">
        <v>0</v>
      </c>
    </row>
    <row r="42" spans="2:9" ht="15.75">
      <c r="B42" s="80">
        <v>54</v>
      </c>
      <c r="C42" s="5" t="s">
        <v>9</v>
      </c>
      <c r="D42" s="31" t="s">
        <v>67</v>
      </c>
      <c r="E42" s="17">
        <f t="shared" si="1"/>
        <v>681</v>
      </c>
      <c r="F42" s="5">
        <v>681</v>
      </c>
      <c r="G42" s="5">
        <v>0</v>
      </c>
      <c r="H42" s="5">
        <v>0</v>
      </c>
      <c r="I42" s="6">
        <v>0</v>
      </c>
    </row>
    <row r="43" spans="2:9" ht="15.75">
      <c r="B43" s="80">
        <v>59</v>
      </c>
      <c r="C43" s="5" t="s">
        <v>10</v>
      </c>
      <c r="D43" s="31" t="s">
        <v>67</v>
      </c>
      <c r="E43" s="17">
        <f t="shared" si="1"/>
        <v>4499</v>
      </c>
      <c r="F43" s="5">
        <v>4499</v>
      </c>
      <c r="G43" s="5">
        <v>0</v>
      </c>
      <c r="H43" s="5">
        <v>0</v>
      </c>
      <c r="I43" s="6">
        <v>0</v>
      </c>
    </row>
    <row r="44" spans="2:9" ht="15.75">
      <c r="B44" s="80">
        <v>61</v>
      </c>
      <c r="C44" s="5" t="s">
        <v>49</v>
      </c>
      <c r="D44" s="30">
        <v>3</v>
      </c>
      <c r="E44" s="17">
        <f t="shared" si="0"/>
        <v>1260</v>
      </c>
      <c r="F44" s="5">
        <v>1260</v>
      </c>
      <c r="G44" s="5">
        <v>0</v>
      </c>
      <c r="H44" s="5">
        <v>0</v>
      </c>
      <c r="I44" s="6">
        <v>0</v>
      </c>
    </row>
    <row r="45" spans="2:9" ht="15.75">
      <c r="B45" s="80">
        <v>63</v>
      </c>
      <c r="C45" s="5" t="s">
        <v>50</v>
      </c>
      <c r="D45" s="30">
        <v>3</v>
      </c>
      <c r="E45" s="17">
        <f t="shared" si="0"/>
        <v>2107</v>
      </c>
      <c r="F45" s="5">
        <v>2107</v>
      </c>
      <c r="G45" s="5">
        <v>0</v>
      </c>
      <c r="H45" s="5">
        <v>0</v>
      </c>
      <c r="I45" s="6">
        <v>0</v>
      </c>
    </row>
    <row r="46" spans="2:9" ht="15.75">
      <c r="B46" s="81">
        <v>64</v>
      </c>
      <c r="C46" s="10" t="s">
        <v>13</v>
      </c>
      <c r="D46" s="32">
        <v>4</v>
      </c>
      <c r="E46" s="19">
        <f aca="true" t="shared" si="2" ref="E46:E54">SUM(F46+G46+H46+I46)</f>
        <v>3459</v>
      </c>
      <c r="F46" s="10">
        <v>3459</v>
      </c>
      <c r="G46" s="10">
        <v>0</v>
      </c>
      <c r="H46" s="10">
        <v>0</v>
      </c>
      <c r="I46" s="11">
        <v>0</v>
      </c>
    </row>
    <row r="47" spans="2:9" ht="15.75">
      <c r="B47" s="80">
        <v>65</v>
      </c>
      <c r="C47" s="5" t="s">
        <v>14</v>
      </c>
      <c r="D47" s="32">
        <v>4</v>
      </c>
      <c r="E47" s="17">
        <f t="shared" si="2"/>
        <v>7627</v>
      </c>
      <c r="F47" s="5">
        <v>7627</v>
      </c>
      <c r="G47" s="5">
        <v>0</v>
      </c>
      <c r="H47" s="5">
        <v>0</v>
      </c>
      <c r="I47" s="6">
        <v>0</v>
      </c>
    </row>
    <row r="48" spans="2:9" ht="15.75">
      <c r="B48" s="80">
        <v>66</v>
      </c>
      <c r="C48" s="5" t="s">
        <v>15</v>
      </c>
      <c r="D48" s="32">
        <v>4</v>
      </c>
      <c r="E48" s="17">
        <f t="shared" si="2"/>
        <v>4670</v>
      </c>
      <c r="F48" s="5">
        <v>4670</v>
      </c>
      <c r="G48" s="5">
        <v>0</v>
      </c>
      <c r="H48" s="5">
        <v>0</v>
      </c>
      <c r="I48" s="6">
        <v>0</v>
      </c>
    </row>
    <row r="49" spans="2:9" ht="15.75">
      <c r="B49" s="80">
        <v>67</v>
      </c>
      <c r="C49" s="5" t="s">
        <v>16</v>
      </c>
      <c r="D49" s="32">
        <v>4</v>
      </c>
      <c r="E49" s="17">
        <f t="shared" si="2"/>
        <v>5191</v>
      </c>
      <c r="F49" s="5">
        <v>5191</v>
      </c>
      <c r="G49" s="5">
        <v>0</v>
      </c>
      <c r="H49" s="5">
        <v>0</v>
      </c>
      <c r="I49" s="6">
        <v>0</v>
      </c>
    </row>
    <row r="50" spans="2:9" ht="15.75">
      <c r="B50" s="80">
        <v>68</v>
      </c>
      <c r="C50" s="5" t="s">
        <v>17</v>
      </c>
      <c r="D50" s="32">
        <v>4</v>
      </c>
      <c r="E50" s="17">
        <f t="shared" si="2"/>
        <v>776</v>
      </c>
      <c r="F50" s="5">
        <v>776</v>
      </c>
      <c r="G50" s="5">
        <v>0</v>
      </c>
      <c r="H50" s="5">
        <v>0</v>
      </c>
      <c r="I50" s="6">
        <v>0</v>
      </c>
    </row>
    <row r="51" spans="2:9" ht="15.75">
      <c r="B51" s="80">
        <v>69</v>
      </c>
      <c r="C51" s="5" t="s">
        <v>18</v>
      </c>
      <c r="D51" s="32">
        <v>4</v>
      </c>
      <c r="E51" s="17">
        <f t="shared" si="2"/>
        <v>14002</v>
      </c>
      <c r="F51" s="5">
        <v>12365</v>
      </c>
      <c r="G51" s="5">
        <v>95</v>
      </c>
      <c r="H51" s="5">
        <v>1542</v>
      </c>
      <c r="I51" s="6">
        <v>0</v>
      </c>
    </row>
    <row r="52" spans="2:9" ht="15.75">
      <c r="B52" s="80">
        <v>70</v>
      </c>
      <c r="C52" s="5" t="s">
        <v>19</v>
      </c>
      <c r="D52" s="32">
        <v>4</v>
      </c>
      <c r="E52" s="17">
        <f t="shared" si="2"/>
        <v>8408</v>
      </c>
      <c r="F52" s="5">
        <v>8408</v>
      </c>
      <c r="G52" s="5">
        <v>0</v>
      </c>
      <c r="H52" s="5">
        <v>0</v>
      </c>
      <c r="I52" s="6">
        <v>0</v>
      </c>
    </row>
    <row r="53" spans="2:9" ht="15.75">
      <c r="B53" s="80">
        <v>71</v>
      </c>
      <c r="C53" s="5" t="s">
        <v>20</v>
      </c>
      <c r="D53" s="32">
        <v>4</v>
      </c>
      <c r="E53" s="17">
        <f t="shared" si="2"/>
        <v>9894</v>
      </c>
      <c r="F53" s="5">
        <v>9806</v>
      </c>
      <c r="G53" s="5">
        <v>0</v>
      </c>
      <c r="H53" s="5">
        <v>88</v>
      </c>
      <c r="I53" s="6">
        <v>0</v>
      </c>
    </row>
    <row r="54" spans="2:9" ht="15.75">
      <c r="B54" s="80">
        <v>72</v>
      </c>
      <c r="C54" s="5" t="s">
        <v>21</v>
      </c>
      <c r="D54" s="32">
        <v>4</v>
      </c>
      <c r="E54" s="17">
        <f t="shared" si="2"/>
        <v>2902</v>
      </c>
      <c r="F54" s="5">
        <v>2902</v>
      </c>
      <c r="G54" s="5">
        <v>0</v>
      </c>
      <c r="H54" s="5">
        <v>0</v>
      </c>
      <c r="I54" s="6">
        <v>0</v>
      </c>
    </row>
    <row r="55" spans="2:9" ht="15.75">
      <c r="B55" s="80">
        <v>73</v>
      </c>
      <c r="C55" s="60" t="s">
        <v>51</v>
      </c>
      <c r="D55" s="30">
        <v>3</v>
      </c>
      <c r="E55" s="17">
        <f t="shared" si="0"/>
        <v>254</v>
      </c>
      <c r="F55" s="5">
        <v>254</v>
      </c>
      <c r="G55" s="5">
        <v>0</v>
      </c>
      <c r="H55" s="5">
        <v>0</v>
      </c>
      <c r="I55" s="6">
        <v>0</v>
      </c>
    </row>
    <row r="56" spans="2:10" ht="15.75">
      <c r="B56" s="84">
        <v>75</v>
      </c>
      <c r="C56" s="87" t="s">
        <v>52</v>
      </c>
      <c r="D56" s="85">
        <v>3</v>
      </c>
      <c r="E56" s="20">
        <f>SUM(F56+G56+H56+I56)</f>
        <v>1164</v>
      </c>
      <c r="F56" s="7">
        <v>1164</v>
      </c>
      <c r="G56" s="7">
        <v>0</v>
      </c>
      <c r="H56" s="7">
        <v>0</v>
      </c>
      <c r="I56" s="21">
        <v>0</v>
      </c>
      <c r="J56" s="64"/>
    </row>
    <row r="57" spans="2:10" ht="15.75">
      <c r="B57" s="80">
        <v>76</v>
      </c>
      <c r="C57" s="86" t="s">
        <v>53</v>
      </c>
      <c r="D57" s="33">
        <v>3</v>
      </c>
      <c r="E57" s="17">
        <f t="shared" si="0"/>
        <v>6849</v>
      </c>
      <c r="F57" s="58">
        <v>5977</v>
      </c>
      <c r="G57" s="51">
        <v>0</v>
      </c>
      <c r="H57" s="51">
        <v>872</v>
      </c>
      <c r="I57" s="52">
        <v>0</v>
      </c>
      <c r="J57" s="15"/>
    </row>
    <row r="58" spans="2:9" ht="15.75">
      <c r="B58" s="80">
        <v>80</v>
      </c>
      <c r="C58" s="23" t="s">
        <v>57</v>
      </c>
      <c r="D58" s="34">
        <v>3</v>
      </c>
      <c r="E58" s="17">
        <f>SUM(F58+G58+H58+I58)</f>
        <v>4610</v>
      </c>
      <c r="F58" s="5">
        <v>4610</v>
      </c>
      <c r="G58" s="5">
        <v>0</v>
      </c>
      <c r="H58" s="5">
        <v>0</v>
      </c>
      <c r="I58" s="6">
        <v>0</v>
      </c>
    </row>
    <row r="59" spans="2:10" ht="15.75">
      <c r="B59" s="80">
        <v>84</v>
      </c>
      <c r="C59" s="5" t="s">
        <v>54</v>
      </c>
      <c r="D59" s="30">
        <v>3</v>
      </c>
      <c r="E59" s="18">
        <f t="shared" si="0"/>
        <v>4561</v>
      </c>
      <c r="F59" s="98">
        <v>4561</v>
      </c>
      <c r="G59" s="5">
        <v>0</v>
      </c>
      <c r="H59" s="5">
        <v>0</v>
      </c>
      <c r="I59" s="6">
        <v>0</v>
      </c>
      <c r="J59" s="15"/>
    </row>
    <row r="60" spans="2:9" ht="15.75">
      <c r="B60" s="80">
        <v>87</v>
      </c>
      <c r="C60" s="5" t="s">
        <v>55</v>
      </c>
      <c r="D60" s="30">
        <v>3</v>
      </c>
      <c r="E60" s="18">
        <f>SUM(F60+G60+H60+I60)</f>
        <v>1071</v>
      </c>
      <c r="F60" s="5">
        <v>1071</v>
      </c>
      <c r="G60" s="5">
        <v>0</v>
      </c>
      <c r="H60" s="5">
        <v>0</v>
      </c>
      <c r="I60" s="6">
        <v>0</v>
      </c>
    </row>
    <row r="61" spans="2:9" ht="15.75">
      <c r="B61" s="82">
        <v>111</v>
      </c>
      <c r="C61" s="7" t="s">
        <v>22</v>
      </c>
      <c r="D61" s="57">
        <v>4</v>
      </c>
      <c r="E61" s="20">
        <f>SUM(F61+G61+H61+I61)</f>
        <v>2814</v>
      </c>
      <c r="F61" s="7">
        <v>2814</v>
      </c>
      <c r="G61" s="7">
        <v>0</v>
      </c>
      <c r="H61" s="7">
        <v>0</v>
      </c>
      <c r="I61" s="21">
        <v>0</v>
      </c>
    </row>
    <row r="62" spans="2:15" ht="18">
      <c r="B62" s="80">
        <v>117</v>
      </c>
      <c r="C62" s="53" t="s">
        <v>56</v>
      </c>
      <c r="D62" s="36">
        <v>3</v>
      </c>
      <c r="E62" s="24">
        <f>SUM(F62+G62+H62+I62)</f>
        <v>1281</v>
      </c>
      <c r="F62" s="53">
        <v>1281</v>
      </c>
      <c r="G62" s="53">
        <v>0</v>
      </c>
      <c r="H62" s="53">
        <v>0</v>
      </c>
      <c r="I62" s="54">
        <v>0</v>
      </c>
      <c r="J62" s="55"/>
      <c r="O62" s="69"/>
    </row>
    <row r="63" spans="2:12" ht="16.5" thickBot="1">
      <c r="B63" s="12"/>
      <c r="C63" s="13"/>
      <c r="D63" s="56"/>
      <c r="E63" s="77">
        <f>SUM(E5:E62)</f>
        <v>208496</v>
      </c>
      <c r="F63" s="48">
        <f>SUM(F5:F62)</f>
        <v>205840</v>
      </c>
      <c r="G63" s="14">
        <f>SUM(G5:G62)</f>
        <v>154</v>
      </c>
      <c r="H63" s="14">
        <f>SUM(H5:H62)</f>
        <v>2502</v>
      </c>
      <c r="I63" s="49">
        <f>SUM(I5:I62)</f>
        <v>0</v>
      </c>
      <c r="J63" s="37"/>
      <c r="K63" s="8"/>
      <c r="L63" s="8"/>
    </row>
    <row r="64" spans="5:12" ht="15.75">
      <c r="E64" s="65">
        <f>SUM(E5:E62)</f>
        <v>208496</v>
      </c>
      <c r="F64" s="122" t="s">
        <v>70</v>
      </c>
      <c r="G64" s="123"/>
      <c r="H64" s="123"/>
      <c r="I64" s="123"/>
      <c r="J64" s="96"/>
      <c r="K64" s="96"/>
      <c r="L64" s="96"/>
    </row>
    <row r="65" spans="5:12" ht="15.75">
      <c r="E65" s="26"/>
      <c r="F65" s="95"/>
      <c r="G65" s="95"/>
      <c r="H65" s="95"/>
      <c r="I65" s="95"/>
      <c r="J65" s="95"/>
      <c r="K65" s="95"/>
      <c r="L65" s="95"/>
    </row>
    <row r="66" ht="13.5" thickBot="1"/>
    <row r="67" spans="2:9" ht="18.75" thickBot="1">
      <c r="B67" s="131" t="s">
        <v>69</v>
      </c>
      <c r="C67" s="132"/>
      <c r="D67" s="44"/>
      <c r="E67" s="45"/>
      <c r="F67" s="46"/>
      <c r="G67" s="46"/>
      <c r="H67" s="46"/>
      <c r="I67" s="47"/>
    </row>
    <row r="68" spans="2:10" ht="16.5" thickBot="1">
      <c r="B68" s="59">
        <v>208</v>
      </c>
      <c r="C68" s="88" t="s">
        <v>64</v>
      </c>
      <c r="D68" s="91" t="s">
        <v>67</v>
      </c>
      <c r="E68" s="39">
        <f>SUM(F68+G68+I68)</f>
        <v>7641</v>
      </c>
      <c r="F68" s="38">
        <v>7613</v>
      </c>
      <c r="G68" s="38">
        <v>0</v>
      </c>
      <c r="H68" s="38">
        <v>0</v>
      </c>
      <c r="I68" s="40">
        <v>28</v>
      </c>
      <c r="J68" s="22"/>
    </row>
    <row r="69" spans="2:10" ht="15.75">
      <c r="B69" s="102">
        <v>209</v>
      </c>
      <c r="C69" s="103" t="s">
        <v>62</v>
      </c>
      <c r="D69" s="107" t="s">
        <v>71</v>
      </c>
      <c r="E69" s="20">
        <f aca="true" t="shared" si="3" ref="E69:E74">SUM(F69+G69+H69+I69)</f>
        <v>3861</v>
      </c>
      <c r="F69" s="104">
        <v>3861</v>
      </c>
      <c r="G69" s="105">
        <v>0</v>
      </c>
      <c r="H69" s="105">
        <v>0</v>
      </c>
      <c r="I69" s="106">
        <v>0</v>
      </c>
      <c r="J69" s="22"/>
    </row>
    <row r="70" spans="2:9" ht="15.75">
      <c r="B70" s="50">
        <v>210</v>
      </c>
      <c r="C70" s="89" t="s">
        <v>63</v>
      </c>
      <c r="D70" s="113" t="s">
        <v>76</v>
      </c>
      <c r="E70" s="17">
        <f t="shared" si="3"/>
        <v>16173</v>
      </c>
      <c r="F70" s="5">
        <v>16173</v>
      </c>
      <c r="G70" s="5">
        <v>0</v>
      </c>
      <c r="H70" s="5">
        <v>0</v>
      </c>
      <c r="I70" s="6">
        <v>0</v>
      </c>
    </row>
    <row r="71" spans="2:10" ht="16.5" thickBot="1">
      <c r="B71" s="29">
        <v>211</v>
      </c>
      <c r="C71" s="90" t="s">
        <v>59</v>
      </c>
      <c r="D71" s="112" t="s">
        <v>73</v>
      </c>
      <c r="E71" s="19">
        <f t="shared" si="3"/>
        <v>1030</v>
      </c>
      <c r="F71" s="99">
        <v>1030</v>
      </c>
      <c r="G71" s="10">
        <v>0</v>
      </c>
      <c r="H71" s="10">
        <v>0</v>
      </c>
      <c r="I71" s="11">
        <v>0</v>
      </c>
      <c r="J71" s="15"/>
    </row>
    <row r="72" spans="2:9" ht="16.5" thickBot="1">
      <c r="B72" s="28">
        <v>212</v>
      </c>
      <c r="C72" s="89" t="s">
        <v>60</v>
      </c>
      <c r="D72" s="91" t="s">
        <v>74</v>
      </c>
      <c r="E72" s="17">
        <f t="shared" si="3"/>
        <v>326</v>
      </c>
      <c r="F72" s="5">
        <v>326</v>
      </c>
      <c r="G72" s="5">
        <v>0</v>
      </c>
      <c r="H72" s="5">
        <v>0</v>
      </c>
      <c r="I72" s="6">
        <v>0</v>
      </c>
    </row>
    <row r="73" spans="2:10" ht="15.75">
      <c r="B73" s="82">
        <v>225</v>
      </c>
      <c r="C73" s="114" t="s">
        <v>61</v>
      </c>
      <c r="D73" s="115" t="s">
        <v>75</v>
      </c>
      <c r="E73" s="116">
        <f t="shared" si="3"/>
        <v>2943</v>
      </c>
      <c r="F73" s="117">
        <v>2943</v>
      </c>
      <c r="G73" s="117">
        <v>0</v>
      </c>
      <c r="H73" s="117">
        <v>0</v>
      </c>
      <c r="I73" s="118">
        <v>0</v>
      </c>
      <c r="J73" s="25"/>
    </row>
    <row r="74" spans="2:10" ht="15.75">
      <c r="B74" s="80">
        <v>228</v>
      </c>
      <c r="C74" s="119" t="s">
        <v>58</v>
      </c>
      <c r="D74" s="113" t="s">
        <v>72</v>
      </c>
      <c r="E74" s="17">
        <f t="shared" si="3"/>
        <v>8986</v>
      </c>
      <c r="F74" s="98">
        <v>8986</v>
      </c>
      <c r="G74" s="5">
        <v>0</v>
      </c>
      <c r="H74" s="5">
        <v>0</v>
      </c>
      <c r="I74" s="6">
        <v>0</v>
      </c>
      <c r="J74" s="78"/>
    </row>
    <row r="75" spans="2:9" ht="15.75">
      <c r="B75" s="81">
        <v>231</v>
      </c>
      <c r="C75" s="120" t="s">
        <v>85</v>
      </c>
      <c r="E75" s="18">
        <f>SUM(F75:I75)</f>
        <v>3266</v>
      </c>
      <c r="F75" s="10">
        <v>3181</v>
      </c>
      <c r="G75" s="10">
        <v>0</v>
      </c>
      <c r="H75" s="10">
        <v>85</v>
      </c>
      <c r="I75" s="11">
        <v>0</v>
      </c>
    </row>
    <row r="76" spans="2:9" ht="16.5" thickBot="1">
      <c r="B76" s="108">
        <v>269</v>
      </c>
      <c r="C76" s="121" t="s">
        <v>86</v>
      </c>
      <c r="E76" s="109">
        <f>SUM(F76+G76+H76+I76)</f>
        <v>8392</v>
      </c>
      <c r="F76" s="110">
        <v>8303</v>
      </c>
      <c r="G76" s="110">
        <v>89</v>
      </c>
      <c r="H76" s="110">
        <v>0</v>
      </c>
      <c r="I76" s="111">
        <v>0</v>
      </c>
    </row>
    <row r="77" spans="2:12" ht="16.5" thickBot="1" thickTop="1">
      <c r="B77" s="12"/>
      <c r="C77" s="13"/>
      <c r="D77" s="56"/>
      <c r="E77" s="79">
        <f>SUM(E68:E76)</f>
        <v>52618</v>
      </c>
      <c r="F77" s="48">
        <f>SUM(F68:F76)</f>
        <v>52416</v>
      </c>
      <c r="G77" s="14">
        <f>SUM(G74:G76)</f>
        <v>89</v>
      </c>
      <c r="H77" s="14">
        <f>SUM(H74:H76)</f>
        <v>85</v>
      </c>
      <c r="I77" s="66">
        <f>SUM(I74:I76)</f>
        <v>0</v>
      </c>
      <c r="J77" s="27"/>
      <c r="K77" s="27"/>
      <c r="L77" s="27"/>
    </row>
    <row r="78" spans="5:12" ht="15.75">
      <c r="E78" s="71">
        <f>SUM(E68:E76)</f>
        <v>52618</v>
      </c>
      <c r="F78" s="124" t="s">
        <v>70</v>
      </c>
      <c r="G78" s="123"/>
      <c r="H78" s="123"/>
      <c r="I78" s="123"/>
      <c r="J78" s="67"/>
      <c r="K78" s="67"/>
      <c r="L78" s="67"/>
    </row>
    <row r="79" spans="5:12" ht="15.75">
      <c r="E79" s="26"/>
      <c r="F79" s="97"/>
      <c r="G79" s="97"/>
      <c r="H79" s="97"/>
      <c r="I79" s="97"/>
      <c r="J79" s="97"/>
      <c r="K79" s="97"/>
      <c r="L79" s="97"/>
    </row>
    <row r="80" spans="1:2" ht="12.75">
      <c r="A80" s="92"/>
      <c r="B80" s="92"/>
    </row>
    <row r="81" spans="2:6" ht="22.5">
      <c r="B81" s="128" t="s">
        <v>77</v>
      </c>
      <c r="C81" s="128"/>
      <c r="D81" s="93"/>
      <c r="E81" s="94">
        <f>SUM(E64+E78)</f>
        <v>261114</v>
      </c>
      <c r="F81" s="93" t="s">
        <v>78</v>
      </c>
    </row>
  </sheetData>
  <sheetProtection/>
  <autoFilter ref="B2:E79"/>
  <mergeCells count="6">
    <mergeCell ref="F64:I64"/>
    <mergeCell ref="F78:I78"/>
    <mergeCell ref="B1:I1"/>
    <mergeCell ref="B81:C81"/>
    <mergeCell ref="B4:C4"/>
    <mergeCell ref="B67:C67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0" r:id="rId1"/>
  <headerFooter alignWithMargins="0">
    <oddHeader>&amp;RPříloha č.2</oddHeader>
  </headerFooter>
  <rowBreaks count="2" manualBreakCount="2">
    <brk id="9" min="1" max="8" man="1"/>
    <brk id="64" max="16" man="1"/>
  </rowBreaks>
  <colBreaks count="1" manualBreakCount="1">
    <brk id="10" max="2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Ďuláková Eva</dc:creator>
  <cp:keywords/>
  <dc:description/>
  <cp:lastModifiedBy>Ďuláková Eva</cp:lastModifiedBy>
  <cp:lastPrinted>2014-05-23T10:02:41Z</cp:lastPrinted>
  <dcterms:created xsi:type="dcterms:W3CDTF">2004-09-17T14:08:26Z</dcterms:created>
  <dcterms:modified xsi:type="dcterms:W3CDTF">2020-01-31T09:10:11Z</dcterms:modified>
  <cp:category/>
  <cp:version/>
  <cp:contentType/>
  <cp:contentStatus/>
  <cp:revision>5</cp:revision>
</cp:coreProperties>
</file>