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95" windowHeight="140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<sst xmlns="http://schemas.openxmlformats.org/spreadsheetml/2006/main" count="219" uniqueCount="149">
  <si>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</si>
  <si>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</si>
  <si>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</si>
  <si>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</si>
  <si>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</si>
  <si>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</si>
  <si>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</si>
  <si>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</si>
  <si>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</si>
  <si>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</si>
  <si>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</si>
  <si>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</si>
  <si>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</si>
  <si>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</si>
  <si>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</si>
  <si>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</si>
  <si>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</si>
  <si>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</si>
  <si>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</si>
  <si>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</si>
  <si>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</si>
  <si>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</si>
  <si>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</si>
  <si>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</si>
  <si>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</si>
  <si>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</si>
  <si>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</si>
  <si>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</si>
  <si>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</si>
  <si>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</si>
  <si>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</si>
  <si>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</si>
  <si>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</si>
  <si>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</si>
  <si>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</si>
  <si>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</si>
  <si>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</si>
  <si>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</si>
  <si>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</si>
  <si>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</si>
  <si>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</si>
  <si>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</si>
  <si>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</si>
  <si>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</si>
  <si>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</si>
  <si>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</si>
  <si>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</si>
  <si>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</si>
  <si>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</si>
  <si>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</si>
  <si>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</si>
  <si>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</si>
  <si>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</si>
  <si>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</si>
  <si>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</si>
  <si>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</si>
  <si>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</si>
  <si>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</si>
  <si>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</si>
  <si>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</si>
  <si>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</si>
  <si>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</si>
  <si>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</si>
  <si>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</si>
  <si>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</si>
  <si>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</si>
  <si>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</si>
  <si>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</si>
  <si>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</si>
  <si>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</si>
  <si>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</si>
  <si>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</si>
  <si>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</si>
  <si>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</si>
  <si>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</si>
  <si>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</si>
  <si>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</si>
  <si>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</si>
  <si>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049</t>
  </si>
  <si>
    <t>Město Studénka</t>
  </si>
  <si>
    <t>04</t>
  </si>
  <si>
    <t>ZŠ TGM</t>
  </si>
  <si>
    <t>801.32</t>
  </si>
  <si>
    <t>03</t>
  </si>
  <si>
    <t>Oprava okapového chodníku</t>
  </si>
  <si>
    <t>113106121R00</t>
  </si>
  <si>
    <t xml:space="preserve">Rozebrání dlažeb z betonových dlaždic na sucho </t>
  </si>
  <si>
    <t>m2</t>
  </si>
  <si>
    <t>113107112R00</t>
  </si>
  <si>
    <t xml:space="preserve">Odstranění podkladu pl. 200 m2,kam.těžené tl.20 cm </t>
  </si>
  <si>
    <t>0,1*47,0</t>
  </si>
  <si>
    <t>122101101R00</t>
  </si>
  <si>
    <t xml:space="preserve">Odkopávky nezapažené v hor. 2 do 100 m3 </t>
  </si>
  <si>
    <t>m3</t>
  </si>
  <si>
    <t>0,23*47,0</t>
  </si>
  <si>
    <t>162201102R00</t>
  </si>
  <si>
    <t xml:space="preserve">Vodorovné přemístění výkopku z hor.1-4 do 50 m </t>
  </si>
  <si>
    <t>162401102R00</t>
  </si>
  <si>
    <t xml:space="preserve">Vodorovné přemístění výkopku z hor.1-4 do 2000 m </t>
  </si>
  <si>
    <t>979082111R00</t>
  </si>
  <si>
    <t xml:space="preserve">Vnitrostaveništní doprava suti do 10 m </t>
  </si>
  <si>
    <t>t</t>
  </si>
  <si>
    <t>979082121R00</t>
  </si>
  <si>
    <t xml:space="preserve">Příplatek k vnitrost. dopravě suti za dalších 5 m </t>
  </si>
  <si>
    <t>979083113R00</t>
  </si>
  <si>
    <t xml:space="preserve">Vodorovné přemístění suti na skládku do 2000 m </t>
  </si>
  <si>
    <t>979990101R00</t>
  </si>
  <si>
    <t xml:space="preserve">Poplatek za skládku suti - směs betonu a cihel </t>
  </si>
  <si>
    <t>5</t>
  </si>
  <si>
    <t>Komunikace</t>
  </si>
  <si>
    <t>451571311R00</t>
  </si>
  <si>
    <t xml:space="preserve">Lože dlažby z kam. těženého drobného tl. do 10 cm </t>
  </si>
  <si>
    <t>564762111R01</t>
  </si>
  <si>
    <t xml:space="preserve">Podklad z kam.drceného 16-32 s výplň.kamen. 20 cm </t>
  </si>
  <si>
    <t>596215021R00</t>
  </si>
  <si>
    <t xml:space="preserve">Kladení zámkové dlažby tl. 6 cm do drtě tl. 4 cm </t>
  </si>
  <si>
    <t>59245110</t>
  </si>
  <si>
    <t>Dlažba sklad. HOLLAND I 20x10x6 cm přírodní</t>
  </si>
  <si>
    <t>998223011R00</t>
  </si>
  <si>
    <t xml:space="preserve">Přesun hmot, pozemní komunikace, kryt dlážděný </t>
  </si>
  <si>
    <t>720a</t>
  </si>
  <si>
    <t>Venkovní kanalizace</t>
  </si>
  <si>
    <t>721140806R00</t>
  </si>
  <si>
    <t xml:space="preserve">Demontáž potrubí litinového DN 200 </t>
  </si>
  <si>
    <t>m</t>
  </si>
  <si>
    <t>721242111R00</t>
  </si>
  <si>
    <t xml:space="preserve">Lapač střešních splavenin PP HL660 D 110 mm </t>
  </si>
  <si>
    <t>kus</t>
  </si>
  <si>
    <t>721242803R00</t>
  </si>
  <si>
    <t xml:space="preserve">Demontáž lapače střešních splavenin DN 100 </t>
  </si>
  <si>
    <t>998721101R00</t>
  </si>
  <si>
    <t xml:space="preserve">Přesun hmot pro vnitřní kanalizaci, výšky do 6 m </t>
  </si>
  <si>
    <t>764</t>
  </si>
  <si>
    <t>Konstrukce klempířské</t>
  </si>
  <si>
    <t>764454801R00</t>
  </si>
  <si>
    <t xml:space="preserve">Demontáž odpadních trub kruhových,D 75 a 100 mm </t>
  </si>
  <si>
    <t>764551603R00</t>
  </si>
  <si>
    <t xml:space="preserve">Svod z Ti Zn RHEINZINK, kruhový, D 100 mm </t>
  </si>
  <si>
    <t>998764101R00</t>
  </si>
  <si>
    <t xml:space="preserve">Přesun hmot pro klempířské konstr., výšky do 6 m </t>
  </si>
  <si>
    <t>979990001R00</t>
  </si>
  <si>
    <t xml:space="preserve">Poplatek za skládku stavební suti 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</si>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</sst>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03</v>
      </c>
      <c r="D2" s="5" t="str">
        <f>Rekapitulace!G2</f>
        <v>Oprava okapového chodníku</v>
      </c>
      <c r="E2" s="6"/>
      <c r="F2" s="7" t="s">
        <v>1</v>
      </c>
      <c r="G2" s="8" t="s">
        <v>82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148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Škopová Renata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79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49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Mimostaveništní doprava</v>
      </c>
      <c r="E17" s="63"/>
      <c r="F17" s="64"/>
      <c r="G17" s="59">
        <f>Rekapitulace!I18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Zařízení staveniště</v>
      </c>
      <c r="E18" s="63"/>
      <c r="F18" s="64"/>
      <c r="G18" s="59">
        <f>Rekapitulace!I19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Rekapitulace!A20</f>
        <v>Provoz investora</v>
      </c>
      <c r="E19" s="63"/>
      <c r="F19" s="64"/>
      <c r="G19" s="59">
        <f>Rekapitulace!I20</f>
        <v>0</v>
      </c>
    </row>
    <row r="20" spans="1:7" ht="15.75" customHeight="1">
      <c r="A20" s="67"/>
      <c r="B20" s="58"/>
      <c r="C20" s="59"/>
      <c r="D20" s="9" t="str">
        <f>Rekapitulace!A21</f>
        <v>Rezerva rozpočtu</v>
      </c>
      <c r="E20" s="63"/>
      <c r="F20" s="64"/>
      <c r="G20" s="59">
        <f>Rekapitulace!I21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049 Město Studénka</v>
      </c>
      <c r="D1" s="111"/>
      <c r="E1" s="112"/>
      <c r="F1" s="111"/>
      <c r="G1" s="113" t="s">
        <v>49</v>
      </c>
      <c r="H1" s="114" t="s">
        <v>83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04 ZŠ TGM</v>
      </c>
      <c r="D2" s="119"/>
      <c r="E2" s="120"/>
      <c r="F2" s="119"/>
      <c r="G2" s="121" t="s">
        <v>84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Položky!BA21</f>
        <v>0</v>
      </c>
      <c r="F7" s="229">
        <f>Položky!BB21</f>
        <v>0</v>
      </c>
      <c r="G7" s="229">
        <f>Položky!BC21</f>
        <v>0</v>
      </c>
      <c r="H7" s="229">
        <f>Položky!BD21</f>
        <v>0</v>
      </c>
      <c r="I7" s="230">
        <f>Položky!BE21</f>
        <v>0</v>
      </c>
    </row>
    <row r="8" spans="1:9" s="37" customFormat="1" ht="12.75">
      <c r="A8" s="227" t="str">
        <f>Položky!B22</f>
        <v>5</v>
      </c>
      <c r="B8" s="133" t="str">
        <f>Položky!C22</f>
        <v>Komunikace</v>
      </c>
      <c r="C8" s="69"/>
      <c r="D8" s="134"/>
      <c r="E8" s="228">
        <f>Položky!BA28</f>
        <v>0</v>
      </c>
      <c r="F8" s="229">
        <f>Položky!BB28</f>
        <v>0</v>
      </c>
      <c r="G8" s="229">
        <f>Položky!BC28</f>
        <v>0</v>
      </c>
      <c r="H8" s="229">
        <f>Položky!BD28</f>
        <v>0</v>
      </c>
      <c r="I8" s="230">
        <f>Položky!BE28</f>
        <v>0</v>
      </c>
    </row>
    <row r="9" spans="1:9" s="37" customFormat="1" ht="12.75">
      <c r="A9" s="227" t="str">
        <f>Položky!B29</f>
        <v>720a</v>
      </c>
      <c r="B9" s="133" t="str">
        <f>Položky!C29</f>
        <v>Venkovní kanalizace</v>
      </c>
      <c r="C9" s="69"/>
      <c r="D9" s="134"/>
      <c r="E9" s="228">
        <f>Položky!BA38</f>
        <v>0</v>
      </c>
      <c r="F9" s="229">
        <f>Položky!BB38</f>
        <v>0</v>
      </c>
      <c r="G9" s="229">
        <f>Položky!BC38</f>
        <v>0</v>
      </c>
      <c r="H9" s="229">
        <f>Položky!BD38</f>
        <v>0</v>
      </c>
      <c r="I9" s="230">
        <f>Položky!BE38</f>
        <v>0</v>
      </c>
    </row>
    <row r="10" spans="1:9" s="37" customFormat="1" ht="13.5" thickBot="1">
      <c r="A10" s="227" t="str">
        <f>Položky!B39</f>
        <v>764</v>
      </c>
      <c r="B10" s="133" t="str">
        <f>Položky!C39</f>
        <v>Konstrukce klempířské</v>
      </c>
      <c r="C10" s="69"/>
      <c r="D10" s="134"/>
      <c r="E10" s="228">
        <f>Položky!BA46</f>
        <v>0</v>
      </c>
      <c r="F10" s="229">
        <f>Položky!BB46</f>
        <v>0</v>
      </c>
      <c r="G10" s="229">
        <f>Položky!BC46</f>
        <v>0</v>
      </c>
      <c r="H10" s="229">
        <f>Položky!BD46</f>
        <v>0</v>
      </c>
      <c r="I10" s="230">
        <f>Položky!BE46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142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143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144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145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1</v>
      </c>
    </row>
    <row r="20" spans="1:53" ht="12.75">
      <c r="A20" s="67" t="s">
        <v>146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147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2</v>
      </c>
    </row>
    <row r="22" spans="1:9" ht="13.5" thickBot="1">
      <c r="A22" s="155"/>
      <c r="B22" s="156" t="s">
        <v>63</v>
      </c>
      <c r="C22" s="157"/>
      <c r="D22" s="158"/>
      <c r="E22" s="159"/>
      <c r="F22" s="160"/>
      <c r="G22" s="160"/>
      <c r="H22" s="161">
        <f>SUM(I16:I21)</f>
        <v>0</v>
      </c>
      <c r="I22" s="162"/>
    </row>
    <row r="24" spans="2:9" ht="12.75">
      <c r="B24" s="141"/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9"/>
  <sheetViews>
    <sheetView showGridLines="0" showZeros="0" zoomScalePageLayoutView="0" workbookViewId="0" topLeftCell="A1">
      <selection activeCell="A46" sqref="A46:IV4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049 Město Studénka</v>
      </c>
      <c r="D3" s="172"/>
      <c r="E3" s="173" t="s">
        <v>64</v>
      </c>
      <c r="F3" s="174" t="str">
        <f>Rekapitulace!H1</f>
        <v>03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04 ZŠ TGM</v>
      </c>
      <c r="D4" s="177"/>
      <c r="E4" s="178" t="str">
        <f>Rekapitulace!G2</f>
        <v>Oprava okapového chodníku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47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88</v>
      </c>
      <c r="C9" s="198" t="s">
        <v>89</v>
      </c>
      <c r="D9" s="199" t="s">
        <v>87</v>
      </c>
      <c r="E9" s="200">
        <v>4.7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5" ht="12.75">
      <c r="A10" s="203"/>
      <c r="B10" s="205"/>
      <c r="C10" s="206" t="s">
        <v>90</v>
      </c>
      <c r="D10" s="207"/>
      <c r="E10" s="208">
        <v>4.7</v>
      </c>
      <c r="F10" s="209"/>
      <c r="G10" s="210"/>
      <c r="M10" s="204" t="s">
        <v>90</v>
      </c>
      <c r="O10" s="195"/>
    </row>
    <row r="11" spans="1:104" ht="12.75">
      <c r="A11" s="196">
        <v>3</v>
      </c>
      <c r="B11" s="197" t="s">
        <v>91</v>
      </c>
      <c r="C11" s="198" t="s">
        <v>92</v>
      </c>
      <c r="D11" s="199" t="s">
        <v>93</v>
      </c>
      <c r="E11" s="200">
        <v>10.81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5" ht="12.75">
      <c r="A12" s="203"/>
      <c r="B12" s="205"/>
      <c r="C12" s="206" t="s">
        <v>94</v>
      </c>
      <c r="D12" s="207"/>
      <c r="E12" s="208">
        <v>10.81</v>
      </c>
      <c r="F12" s="209"/>
      <c r="G12" s="210"/>
      <c r="M12" s="204" t="s">
        <v>94</v>
      </c>
      <c r="O12" s="195"/>
    </row>
    <row r="13" spans="1:104" ht="12.75">
      <c r="A13" s="196">
        <v>4</v>
      </c>
      <c r="B13" s="197" t="s">
        <v>95</v>
      </c>
      <c r="C13" s="198" t="s">
        <v>96</v>
      </c>
      <c r="D13" s="199" t="s">
        <v>93</v>
      </c>
      <c r="E13" s="200">
        <v>10.81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5" ht="12.75">
      <c r="A14" s="203"/>
      <c r="B14" s="205"/>
      <c r="C14" s="206" t="s">
        <v>94</v>
      </c>
      <c r="D14" s="207"/>
      <c r="E14" s="208">
        <v>10.81</v>
      </c>
      <c r="F14" s="209"/>
      <c r="G14" s="210"/>
      <c r="M14" s="204" t="s">
        <v>94</v>
      </c>
      <c r="O14" s="195"/>
    </row>
    <row r="15" spans="1:104" ht="12.75">
      <c r="A15" s="196">
        <v>5</v>
      </c>
      <c r="B15" s="197" t="s">
        <v>97</v>
      </c>
      <c r="C15" s="198" t="s">
        <v>98</v>
      </c>
      <c r="D15" s="199" t="s">
        <v>93</v>
      </c>
      <c r="E15" s="200">
        <v>10.81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5" ht="12.75">
      <c r="A16" s="203"/>
      <c r="B16" s="205"/>
      <c r="C16" s="206" t="s">
        <v>94</v>
      </c>
      <c r="D16" s="207"/>
      <c r="E16" s="208">
        <v>10.81</v>
      </c>
      <c r="F16" s="209"/>
      <c r="G16" s="210"/>
      <c r="M16" s="204" t="s">
        <v>94</v>
      </c>
      <c r="O16" s="195"/>
    </row>
    <row r="17" spans="1:104" ht="12.75">
      <c r="A17" s="196">
        <v>6</v>
      </c>
      <c r="B17" s="197" t="s">
        <v>99</v>
      </c>
      <c r="C17" s="198" t="s">
        <v>100</v>
      </c>
      <c r="D17" s="199" t="s">
        <v>101</v>
      </c>
      <c r="E17" s="200">
        <v>7.614</v>
      </c>
      <c r="F17" s="200">
        <v>0</v>
      </c>
      <c r="G17" s="201">
        <f>E17*F17</f>
        <v>0</v>
      </c>
      <c r="O17" s="195">
        <v>2</v>
      </c>
      <c r="AA17" s="167">
        <v>8</v>
      </c>
      <c r="AB17" s="167">
        <v>0</v>
      </c>
      <c r="AC17" s="167">
        <v>3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8</v>
      </c>
      <c r="CB17" s="202">
        <v>0</v>
      </c>
      <c r="CZ17" s="167">
        <v>0</v>
      </c>
    </row>
    <row r="18" spans="1:104" ht="12.75">
      <c r="A18" s="196">
        <v>7</v>
      </c>
      <c r="B18" s="197" t="s">
        <v>102</v>
      </c>
      <c r="C18" s="198" t="s">
        <v>103</v>
      </c>
      <c r="D18" s="199" t="s">
        <v>101</v>
      </c>
      <c r="E18" s="200">
        <v>30.456</v>
      </c>
      <c r="F18" s="200">
        <v>0</v>
      </c>
      <c r="G18" s="201">
        <f>E18*F18</f>
        <v>0</v>
      </c>
      <c r="O18" s="195">
        <v>2</v>
      </c>
      <c r="AA18" s="167">
        <v>8</v>
      </c>
      <c r="AB18" s="167">
        <v>0</v>
      </c>
      <c r="AC18" s="167">
        <v>3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8</v>
      </c>
      <c r="CB18" s="202">
        <v>0</v>
      </c>
      <c r="CZ18" s="167">
        <v>0</v>
      </c>
    </row>
    <row r="19" spans="1:104" ht="12.75">
      <c r="A19" s="196">
        <v>8</v>
      </c>
      <c r="B19" s="197" t="s">
        <v>104</v>
      </c>
      <c r="C19" s="198" t="s">
        <v>105</v>
      </c>
      <c r="D19" s="199" t="s">
        <v>101</v>
      </c>
      <c r="E19" s="200">
        <v>7.614</v>
      </c>
      <c r="F19" s="200">
        <v>0</v>
      </c>
      <c r="G19" s="201">
        <f>E19*F19</f>
        <v>0</v>
      </c>
      <c r="O19" s="195">
        <v>2</v>
      </c>
      <c r="AA19" s="167">
        <v>8</v>
      </c>
      <c r="AB19" s="167">
        <v>0</v>
      </c>
      <c r="AC19" s="167">
        <v>3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8</v>
      </c>
      <c r="CB19" s="202">
        <v>0</v>
      </c>
      <c r="CZ19" s="167">
        <v>0</v>
      </c>
    </row>
    <row r="20" spans="1:104" ht="12.75">
      <c r="A20" s="196">
        <v>9</v>
      </c>
      <c r="B20" s="197" t="s">
        <v>106</v>
      </c>
      <c r="C20" s="198" t="s">
        <v>107</v>
      </c>
      <c r="D20" s="199" t="s">
        <v>101</v>
      </c>
      <c r="E20" s="200">
        <v>7.614</v>
      </c>
      <c r="F20" s="200">
        <v>0</v>
      </c>
      <c r="G20" s="201">
        <f>E20*F20</f>
        <v>0</v>
      </c>
      <c r="O20" s="195">
        <v>2</v>
      </c>
      <c r="AA20" s="167">
        <v>8</v>
      </c>
      <c r="AB20" s="167">
        <v>0</v>
      </c>
      <c r="AC20" s="167">
        <v>3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8</v>
      </c>
      <c r="CB20" s="202">
        <v>0</v>
      </c>
      <c r="CZ20" s="167">
        <v>0</v>
      </c>
    </row>
    <row r="21" spans="1:57" ht="12.75">
      <c r="A21" s="211"/>
      <c r="B21" s="212" t="s">
        <v>75</v>
      </c>
      <c r="C21" s="213" t="str">
        <f>CONCATENATE(B7," ",C7)</f>
        <v>1 Zemní práce</v>
      </c>
      <c r="D21" s="214"/>
      <c r="E21" s="215"/>
      <c r="F21" s="216"/>
      <c r="G21" s="217">
        <f>SUM(G7:G20)</f>
        <v>0</v>
      </c>
      <c r="O21" s="195">
        <v>4</v>
      </c>
      <c r="BA21" s="218">
        <f>SUM(BA7:BA20)</f>
        <v>0</v>
      </c>
      <c r="BB21" s="218">
        <f>SUM(BB7:BB20)</f>
        <v>0</v>
      </c>
      <c r="BC21" s="218">
        <f>SUM(BC7:BC20)</f>
        <v>0</v>
      </c>
      <c r="BD21" s="218">
        <f>SUM(BD7:BD20)</f>
        <v>0</v>
      </c>
      <c r="BE21" s="218">
        <f>SUM(BE7:BE20)</f>
        <v>0</v>
      </c>
    </row>
    <row r="22" spans="1:15" ht="12.75">
      <c r="A22" s="188" t="s">
        <v>72</v>
      </c>
      <c r="B22" s="189" t="s">
        <v>108</v>
      </c>
      <c r="C22" s="190" t="s">
        <v>109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10</v>
      </c>
      <c r="B23" s="197" t="s">
        <v>110</v>
      </c>
      <c r="C23" s="198" t="s">
        <v>111</v>
      </c>
      <c r="D23" s="199" t="s">
        <v>87</v>
      </c>
      <c r="E23" s="200">
        <v>47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0.21252</v>
      </c>
    </row>
    <row r="24" spans="1:104" ht="12.75">
      <c r="A24" s="196">
        <v>11</v>
      </c>
      <c r="B24" s="197" t="s">
        <v>112</v>
      </c>
      <c r="C24" s="198" t="s">
        <v>113</v>
      </c>
      <c r="D24" s="199" t="s">
        <v>87</v>
      </c>
      <c r="E24" s="200">
        <v>47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0.48574</v>
      </c>
    </row>
    <row r="25" spans="1:104" ht="12.75">
      <c r="A25" s="196">
        <v>12</v>
      </c>
      <c r="B25" s="197" t="s">
        <v>114</v>
      </c>
      <c r="C25" s="198" t="s">
        <v>115</v>
      </c>
      <c r="D25" s="199" t="s">
        <v>87</v>
      </c>
      <c r="E25" s="200">
        <v>47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0.0739</v>
      </c>
    </row>
    <row r="26" spans="1:104" ht="12.75">
      <c r="A26" s="196">
        <v>13</v>
      </c>
      <c r="B26" s="197" t="s">
        <v>116</v>
      </c>
      <c r="C26" s="198" t="s">
        <v>117</v>
      </c>
      <c r="D26" s="199" t="s">
        <v>87</v>
      </c>
      <c r="E26" s="200">
        <v>47</v>
      </c>
      <c r="F26" s="200">
        <v>0</v>
      </c>
      <c r="G26" s="201">
        <f>E26*F26</f>
        <v>0</v>
      </c>
      <c r="O26" s="195">
        <v>2</v>
      </c>
      <c r="AA26" s="167">
        <v>3</v>
      </c>
      <c r="AB26" s="167">
        <v>1</v>
      </c>
      <c r="AC26" s="167">
        <v>59245110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3</v>
      </c>
      <c r="CB26" s="202">
        <v>1</v>
      </c>
      <c r="CZ26" s="167">
        <v>0.129</v>
      </c>
    </row>
    <row r="27" spans="1:104" ht="12.75">
      <c r="A27" s="196">
        <v>14</v>
      </c>
      <c r="B27" s="197" t="s">
        <v>118</v>
      </c>
      <c r="C27" s="198" t="s">
        <v>119</v>
      </c>
      <c r="D27" s="199" t="s">
        <v>101</v>
      </c>
      <c r="E27" s="200">
        <v>42.35452</v>
      </c>
      <c r="F27" s="200">
        <v>0</v>
      </c>
      <c r="G27" s="201">
        <f>E27*F27</f>
        <v>0</v>
      </c>
      <c r="O27" s="195">
        <v>2</v>
      </c>
      <c r="AA27" s="167">
        <v>7</v>
      </c>
      <c r="AB27" s="167">
        <v>1</v>
      </c>
      <c r="AC27" s="167">
        <v>2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7</v>
      </c>
      <c r="CB27" s="202">
        <v>1</v>
      </c>
      <c r="CZ27" s="167">
        <v>0</v>
      </c>
    </row>
    <row r="28" spans="1:57" ht="12.75">
      <c r="A28" s="211"/>
      <c r="B28" s="212" t="s">
        <v>75</v>
      </c>
      <c r="C28" s="213" t="str">
        <f>CONCATENATE(B22," ",C22)</f>
        <v>5 Komunikace</v>
      </c>
      <c r="D28" s="214"/>
      <c r="E28" s="215"/>
      <c r="F28" s="216"/>
      <c r="G28" s="217">
        <f>SUM(G22:G27)</f>
        <v>0</v>
      </c>
      <c r="O28" s="195">
        <v>4</v>
      </c>
      <c r="BA28" s="218">
        <f>SUM(BA22:BA27)</f>
        <v>0</v>
      </c>
      <c r="BB28" s="218">
        <f>SUM(BB22:BB27)</f>
        <v>0</v>
      </c>
      <c r="BC28" s="218">
        <f>SUM(BC22:BC27)</f>
        <v>0</v>
      </c>
      <c r="BD28" s="218">
        <f>SUM(BD22:BD27)</f>
        <v>0</v>
      </c>
      <c r="BE28" s="218">
        <f>SUM(BE22:BE27)</f>
        <v>0</v>
      </c>
    </row>
    <row r="29" spans="1:15" ht="12.75">
      <c r="A29" s="188" t="s">
        <v>72</v>
      </c>
      <c r="B29" s="189" t="s">
        <v>120</v>
      </c>
      <c r="C29" s="190" t="s">
        <v>121</v>
      </c>
      <c r="D29" s="191"/>
      <c r="E29" s="192"/>
      <c r="F29" s="192"/>
      <c r="G29" s="193"/>
      <c r="H29" s="194"/>
      <c r="I29" s="194"/>
      <c r="O29" s="195">
        <v>1</v>
      </c>
    </row>
    <row r="30" spans="1:104" ht="12.75">
      <c r="A30" s="196">
        <v>15</v>
      </c>
      <c r="B30" s="197" t="s">
        <v>122</v>
      </c>
      <c r="C30" s="198" t="s">
        <v>123</v>
      </c>
      <c r="D30" s="199" t="s">
        <v>124</v>
      </c>
      <c r="E30" s="200">
        <v>1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7</v>
      </c>
      <c r="AC30" s="167">
        <v>7</v>
      </c>
      <c r="AZ30" s="167">
        <v>2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7</v>
      </c>
      <c r="CZ30" s="167">
        <v>0</v>
      </c>
    </row>
    <row r="31" spans="1:104" ht="12.75">
      <c r="A31" s="196">
        <v>16</v>
      </c>
      <c r="B31" s="197" t="s">
        <v>125</v>
      </c>
      <c r="C31" s="198" t="s">
        <v>126</v>
      </c>
      <c r="D31" s="199" t="s">
        <v>127</v>
      </c>
      <c r="E31" s="200">
        <v>2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7</v>
      </c>
      <c r="AC31" s="167">
        <v>7</v>
      </c>
      <c r="AZ31" s="167">
        <v>2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7</v>
      </c>
      <c r="CZ31" s="167">
        <v>0.0758</v>
      </c>
    </row>
    <row r="32" spans="1:104" ht="12.75">
      <c r="A32" s="196">
        <v>17</v>
      </c>
      <c r="B32" s="197" t="s">
        <v>128</v>
      </c>
      <c r="C32" s="198" t="s">
        <v>129</v>
      </c>
      <c r="D32" s="199" t="s">
        <v>127</v>
      </c>
      <c r="E32" s="200">
        <v>2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7</v>
      </c>
      <c r="AC32" s="167">
        <v>7</v>
      </c>
      <c r="AZ32" s="167">
        <v>2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7</v>
      </c>
      <c r="CZ32" s="167">
        <v>0</v>
      </c>
    </row>
    <row r="33" spans="1:104" ht="12.75">
      <c r="A33" s="196">
        <v>18</v>
      </c>
      <c r="B33" s="197" t="s">
        <v>130</v>
      </c>
      <c r="C33" s="198" t="s">
        <v>131</v>
      </c>
      <c r="D33" s="199" t="s">
        <v>101</v>
      </c>
      <c r="E33" s="200">
        <v>0.1516</v>
      </c>
      <c r="F33" s="200">
        <v>0</v>
      </c>
      <c r="G33" s="201">
        <f>E33*F33</f>
        <v>0</v>
      </c>
      <c r="O33" s="195">
        <v>2</v>
      </c>
      <c r="AA33" s="167">
        <v>7</v>
      </c>
      <c r="AB33" s="167">
        <v>1001</v>
      </c>
      <c r="AC33" s="167">
        <v>5</v>
      </c>
      <c r="AZ33" s="167">
        <v>2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7</v>
      </c>
      <c r="CB33" s="202">
        <v>1001</v>
      </c>
      <c r="CZ33" s="167">
        <v>0</v>
      </c>
    </row>
    <row r="34" spans="1:104" ht="12.75">
      <c r="A34" s="196">
        <v>19</v>
      </c>
      <c r="B34" s="197" t="s">
        <v>99</v>
      </c>
      <c r="C34" s="198" t="s">
        <v>100</v>
      </c>
      <c r="D34" s="199" t="s">
        <v>101</v>
      </c>
      <c r="E34" s="200">
        <v>0.07291</v>
      </c>
      <c r="F34" s="200">
        <v>0</v>
      </c>
      <c r="G34" s="201">
        <f>E34*F34</f>
        <v>0</v>
      </c>
      <c r="O34" s="195">
        <v>2</v>
      </c>
      <c r="AA34" s="167">
        <v>8</v>
      </c>
      <c r="AB34" s="167">
        <v>0</v>
      </c>
      <c r="AC34" s="167">
        <v>3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8</v>
      </c>
      <c r="CB34" s="202">
        <v>0</v>
      </c>
      <c r="CZ34" s="167">
        <v>0</v>
      </c>
    </row>
    <row r="35" spans="1:104" ht="12.75">
      <c r="A35" s="196">
        <v>20</v>
      </c>
      <c r="B35" s="197" t="s">
        <v>102</v>
      </c>
      <c r="C35" s="198" t="s">
        <v>103</v>
      </c>
      <c r="D35" s="199" t="s">
        <v>101</v>
      </c>
      <c r="E35" s="200">
        <v>0.29164</v>
      </c>
      <c r="F35" s="200">
        <v>0</v>
      </c>
      <c r="G35" s="201">
        <f>E35*F35</f>
        <v>0</v>
      </c>
      <c r="O35" s="195">
        <v>2</v>
      </c>
      <c r="AA35" s="167">
        <v>8</v>
      </c>
      <c r="AB35" s="167">
        <v>0</v>
      </c>
      <c r="AC35" s="167">
        <v>3</v>
      </c>
      <c r="AZ35" s="167">
        <v>2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8</v>
      </c>
      <c r="CB35" s="202">
        <v>0</v>
      </c>
      <c r="CZ35" s="167">
        <v>0</v>
      </c>
    </row>
    <row r="36" spans="1:104" ht="12.75">
      <c r="A36" s="196">
        <v>21</v>
      </c>
      <c r="B36" s="197" t="s">
        <v>104</v>
      </c>
      <c r="C36" s="198" t="s">
        <v>105</v>
      </c>
      <c r="D36" s="199" t="s">
        <v>101</v>
      </c>
      <c r="E36" s="200">
        <v>0.07291</v>
      </c>
      <c r="F36" s="200">
        <v>0</v>
      </c>
      <c r="G36" s="201">
        <f>E36*F36</f>
        <v>0</v>
      </c>
      <c r="O36" s="195">
        <v>2</v>
      </c>
      <c r="AA36" s="167">
        <v>8</v>
      </c>
      <c r="AB36" s="167">
        <v>0</v>
      </c>
      <c r="AC36" s="167">
        <v>3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8</v>
      </c>
      <c r="CB36" s="202">
        <v>0</v>
      </c>
      <c r="CZ36" s="167">
        <v>0</v>
      </c>
    </row>
    <row r="37" spans="1:104" ht="12.75">
      <c r="A37" s="196">
        <v>22</v>
      </c>
      <c r="B37" s="197" t="s">
        <v>106</v>
      </c>
      <c r="C37" s="198" t="s">
        <v>107</v>
      </c>
      <c r="D37" s="199" t="s">
        <v>101</v>
      </c>
      <c r="E37" s="200">
        <v>0.07291</v>
      </c>
      <c r="F37" s="200">
        <v>0</v>
      </c>
      <c r="G37" s="201">
        <f>E37*F37</f>
        <v>0</v>
      </c>
      <c r="O37" s="195">
        <v>2</v>
      </c>
      <c r="AA37" s="167">
        <v>8</v>
      </c>
      <c r="AB37" s="167">
        <v>0</v>
      </c>
      <c r="AC37" s="167">
        <v>3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8</v>
      </c>
      <c r="CB37" s="202">
        <v>0</v>
      </c>
      <c r="CZ37" s="167">
        <v>0</v>
      </c>
    </row>
    <row r="38" spans="1:57" ht="12.75">
      <c r="A38" s="211"/>
      <c r="B38" s="212" t="s">
        <v>75</v>
      </c>
      <c r="C38" s="213" t="str">
        <f>CONCATENATE(B29," ",C29)</f>
        <v>720a Venkovní kanalizace</v>
      </c>
      <c r="D38" s="214"/>
      <c r="E38" s="215"/>
      <c r="F38" s="216"/>
      <c r="G38" s="217">
        <f>SUM(G29:G37)</f>
        <v>0</v>
      </c>
      <c r="O38" s="195">
        <v>4</v>
      </c>
      <c r="BA38" s="218">
        <f>SUM(BA29:BA37)</f>
        <v>0</v>
      </c>
      <c r="BB38" s="218">
        <f>SUM(BB29:BB37)</f>
        <v>0</v>
      </c>
      <c r="BC38" s="218">
        <f>SUM(BC29:BC37)</f>
        <v>0</v>
      </c>
      <c r="BD38" s="218">
        <f>SUM(BD29:BD37)</f>
        <v>0</v>
      </c>
      <c r="BE38" s="218">
        <f>SUM(BE29:BE37)</f>
        <v>0</v>
      </c>
    </row>
    <row r="39" spans="1:15" ht="12.75">
      <c r="A39" s="188" t="s">
        <v>72</v>
      </c>
      <c r="B39" s="189" t="s">
        <v>132</v>
      </c>
      <c r="C39" s="190" t="s">
        <v>133</v>
      </c>
      <c r="D39" s="191"/>
      <c r="E39" s="192"/>
      <c r="F39" s="192"/>
      <c r="G39" s="193"/>
      <c r="H39" s="194"/>
      <c r="I39" s="194"/>
      <c r="O39" s="195">
        <v>1</v>
      </c>
    </row>
    <row r="40" spans="1:104" ht="12.75">
      <c r="A40" s="196">
        <v>23</v>
      </c>
      <c r="B40" s="197" t="s">
        <v>134</v>
      </c>
      <c r="C40" s="198" t="s">
        <v>135</v>
      </c>
      <c r="D40" s="199" t="s">
        <v>124</v>
      </c>
      <c r="E40" s="200">
        <v>1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0</v>
      </c>
    </row>
    <row r="41" spans="1:104" ht="12.75">
      <c r="A41" s="196">
        <v>24</v>
      </c>
      <c r="B41" s="197" t="s">
        <v>136</v>
      </c>
      <c r="C41" s="198" t="s">
        <v>137</v>
      </c>
      <c r="D41" s="199" t="s">
        <v>124</v>
      </c>
      <c r="E41" s="200">
        <v>2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0.00159</v>
      </c>
    </row>
    <row r="42" spans="1:104" ht="12.75">
      <c r="A42" s="196">
        <v>25</v>
      </c>
      <c r="B42" s="197" t="s">
        <v>138</v>
      </c>
      <c r="C42" s="198" t="s">
        <v>139</v>
      </c>
      <c r="D42" s="199" t="s">
        <v>101</v>
      </c>
      <c r="E42" s="200">
        <v>0.00318</v>
      </c>
      <c r="F42" s="200">
        <v>0</v>
      </c>
      <c r="G42" s="201">
        <f>E42*F42</f>
        <v>0</v>
      </c>
      <c r="O42" s="195">
        <v>2</v>
      </c>
      <c r="AA42" s="167">
        <v>7</v>
      </c>
      <c r="AB42" s="167">
        <v>1001</v>
      </c>
      <c r="AC42" s="167">
        <v>5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7</v>
      </c>
      <c r="CB42" s="202">
        <v>1001</v>
      </c>
      <c r="CZ42" s="167">
        <v>0</v>
      </c>
    </row>
    <row r="43" spans="1:104" ht="12.75">
      <c r="A43" s="196">
        <v>26</v>
      </c>
      <c r="B43" s="197" t="s">
        <v>99</v>
      </c>
      <c r="C43" s="198" t="s">
        <v>100</v>
      </c>
      <c r="D43" s="199" t="s">
        <v>101</v>
      </c>
      <c r="E43" s="200">
        <v>0.00226</v>
      </c>
      <c r="F43" s="200">
        <v>0</v>
      </c>
      <c r="G43" s="201">
        <f>E43*F43</f>
        <v>0</v>
      </c>
      <c r="O43" s="195">
        <v>2</v>
      </c>
      <c r="AA43" s="167">
        <v>8</v>
      </c>
      <c r="AB43" s="167">
        <v>0</v>
      </c>
      <c r="AC43" s="167">
        <v>3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8</v>
      </c>
      <c r="CB43" s="202">
        <v>0</v>
      </c>
      <c r="CZ43" s="167">
        <v>0</v>
      </c>
    </row>
    <row r="44" spans="1:104" ht="12.75">
      <c r="A44" s="196">
        <v>27</v>
      </c>
      <c r="B44" s="197" t="s">
        <v>104</v>
      </c>
      <c r="C44" s="198" t="s">
        <v>105</v>
      </c>
      <c r="D44" s="199" t="s">
        <v>101</v>
      </c>
      <c r="E44" s="200">
        <v>0.00226</v>
      </c>
      <c r="F44" s="200">
        <v>0</v>
      </c>
      <c r="G44" s="201">
        <f>E44*F44</f>
        <v>0</v>
      </c>
      <c r="O44" s="195">
        <v>2</v>
      </c>
      <c r="AA44" s="167">
        <v>8</v>
      </c>
      <c r="AB44" s="167">
        <v>0</v>
      </c>
      <c r="AC44" s="167">
        <v>3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8</v>
      </c>
      <c r="CB44" s="202">
        <v>0</v>
      </c>
      <c r="CZ44" s="167">
        <v>0</v>
      </c>
    </row>
    <row r="45" spans="1:104" ht="12.75">
      <c r="A45" s="196">
        <v>28</v>
      </c>
      <c r="B45" s="197" t="s">
        <v>140</v>
      </c>
      <c r="C45" s="198" t="s">
        <v>141</v>
      </c>
      <c r="D45" s="199" t="s">
        <v>101</v>
      </c>
      <c r="E45" s="200">
        <v>0.00226</v>
      </c>
      <c r="F45" s="200">
        <v>0</v>
      </c>
      <c r="G45" s="201">
        <f>E45*F45</f>
        <v>0</v>
      </c>
      <c r="O45" s="195">
        <v>2</v>
      </c>
      <c r="AA45" s="167">
        <v>8</v>
      </c>
      <c r="AB45" s="167">
        <v>0</v>
      </c>
      <c r="AC45" s="167">
        <v>3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8</v>
      </c>
      <c r="CB45" s="202">
        <v>0</v>
      </c>
      <c r="CZ45" s="167">
        <v>0</v>
      </c>
    </row>
    <row r="46" spans="1:57" ht="12.75">
      <c r="A46" s="211"/>
      <c r="B46" s="212" t="s">
        <v>75</v>
      </c>
      <c r="C46" s="213" t="str">
        <f>CONCATENATE(B39," ",C39)</f>
        <v>764 Konstrukce klempířské</v>
      </c>
      <c r="D46" s="214"/>
      <c r="E46" s="215"/>
      <c r="F46" s="216"/>
      <c r="G46" s="217">
        <f>SUM(G39:G45)</f>
        <v>0</v>
      </c>
      <c r="O46" s="195">
        <v>4</v>
      </c>
      <c r="BA46" s="218">
        <f>SUM(BA39:BA45)</f>
        <v>0</v>
      </c>
      <c r="BB46" s="218">
        <f>SUM(BB39:BB45)</f>
        <v>0</v>
      </c>
      <c r="BC46" s="218">
        <f>SUM(BC39:BC45)</f>
        <v>0</v>
      </c>
      <c r="BD46" s="218">
        <f>SUM(BD39:BD45)</f>
        <v>0</v>
      </c>
      <c r="BE46" s="218">
        <f>SUM(BE39:BE45)</f>
        <v>0</v>
      </c>
    </row>
    <row r="47" ht="12.75">
      <c r="E47" s="167"/>
    </row>
    <row r="48" ht="12.75">
      <c r="E48" s="167"/>
    </row>
    <row r="49" ht="12.75">
      <c r="E49" s="167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spans="1:7" ht="12.75">
      <c r="A70" s="219"/>
      <c r="B70" s="219"/>
      <c r="C70" s="219"/>
      <c r="D70" s="219"/>
      <c r="E70" s="219"/>
      <c r="F70" s="219"/>
      <c r="G70" s="219"/>
    </row>
    <row r="71" spans="1:7" ht="12.75">
      <c r="A71" s="219"/>
      <c r="B71" s="219"/>
      <c r="C71" s="219"/>
      <c r="D71" s="219"/>
      <c r="E71" s="219"/>
      <c r="F71" s="219"/>
      <c r="G71" s="219"/>
    </row>
    <row r="72" spans="1:7" ht="12.75">
      <c r="A72" s="219"/>
      <c r="B72" s="219"/>
      <c r="C72" s="219"/>
      <c r="D72" s="219"/>
      <c r="E72" s="219"/>
      <c r="F72" s="219"/>
      <c r="G72" s="219"/>
    </row>
    <row r="73" spans="1:7" ht="12.75">
      <c r="A73" s="219"/>
      <c r="B73" s="219"/>
      <c r="C73" s="219"/>
      <c r="D73" s="219"/>
      <c r="E73" s="219"/>
      <c r="F73" s="219"/>
      <c r="G73" s="219"/>
    </row>
    <row r="74" ht="12.75">
      <c r="E74" s="167"/>
    </row>
    <row r="75" ht="12.75">
      <c r="E75" s="167"/>
    </row>
    <row r="76" ht="12.75">
      <c r="E76" s="167"/>
    </row>
    <row r="77" ht="12.75">
      <c r="E77" s="167"/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ht="12.75">
      <c r="E92" s="167"/>
    </row>
    <row r="93" ht="12.75">
      <c r="E93" s="167"/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spans="1:2" ht="12.75">
      <c r="A105" s="220"/>
      <c r="B105" s="220"/>
    </row>
    <row r="106" spans="1:7" ht="12.75">
      <c r="A106" s="219"/>
      <c r="B106" s="219"/>
      <c r="C106" s="222"/>
      <c r="D106" s="222"/>
      <c r="E106" s="223"/>
      <c r="F106" s="222"/>
      <c r="G106" s="224"/>
    </row>
    <row r="107" spans="1:7" ht="12.75">
      <c r="A107" s="225"/>
      <c r="B107" s="225"/>
      <c r="C107" s="219"/>
      <c r="D107" s="219"/>
      <c r="E107" s="226"/>
      <c r="F107" s="219"/>
      <c r="G107" s="219"/>
    </row>
    <row r="108" spans="1:7" ht="12.75">
      <c r="A108" s="219"/>
      <c r="B108" s="219"/>
      <c r="C108" s="219"/>
      <c r="D108" s="219"/>
      <c r="E108" s="226"/>
      <c r="F108" s="219"/>
      <c r="G108" s="219"/>
    </row>
    <row r="109" spans="1:7" ht="12.75">
      <c r="A109" s="219"/>
      <c r="B109" s="219"/>
      <c r="C109" s="219"/>
      <c r="D109" s="219"/>
      <c r="E109" s="226"/>
      <c r="F109" s="219"/>
      <c r="G109" s="219"/>
    </row>
    <row r="110" spans="1:7" ht="12.75">
      <c r="A110" s="219"/>
      <c r="B110" s="219"/>
      <c r="C110" s="219"/>
      <c r="D110" s="219"/>
      <c r="E110" s="226"/>
      <c r="F110" s="219"/>
      <c r="G110" s="219"/>
    </row>
    <row r="111" spans="1:7" ht="12.75">
      <c r="A111" s="219"/>
      <c r="B111" s="219"/>
      <c r="C111" s="219"/>
      <c r="D111" s="219"/>
      <c r="E111" s="226"/>
      <c r="F111" s="219"/>
      <c r="G111" s="219"/>
    </row>
    <row r="112" spans="1:7" ht="12.75">
      <c r="A112" s="219"/>
      <c r="B112" s="219"/>
      <c r="C112" s="219"/>
      <c r="D112" s="219"/>
      <c r="E112" s="226"/>
      <c r="F112" s="219"/>
      <c r="G112" s="219"/>
    </row>
    <row r="113" spans="1:7" ht="12.75">
      <c r="A113" s="219"/>
      <c r="B113" s="219"/>
      <c r="C113" s="219"/>
      <c r="D113" s="219"/>
      <c r="E113" s="226"/>
      <c r="F113" s="219"/>
      <c r="G113" s="219"/>
    </row>
    <row r="114" spans="1:7" ht="12.75">
      <c r="A114" s="219"/>
      <c r="B114" s="219"/>
      <c r="C114" s="219"/>
      <c r="D114" s="219"/>
      <c r="E114" s="226"/>
      <c r="F114" s="219"/>
      <c r="G114" s="219"/>
    </row>
    <row r="115" spans="1:7" ht="12.75">
      <c r="A115" s="219"/>
      <c r="B115" s="219"/>
      <c r="C115" s="219"/>
      <c r="D115" s="219"/>
      <c r="E115" s="226"/>
      <c r="F115" s="219"/>
      <c r="G115" s="219"/>
    </row>
    <row r="116" spans="1:7" ht="12.75">
      <c r="A116" s="219"/>
      <c r="B116" s="219"/>
      <c r="C116" s="219"/>
      <c r="D116" s="219"/>
      <c r="E116" s="226"/>
      <c r="F116" s="219"/>
      <c r="G116" s="219"/>
    </row>
    <row r="117" spans="1:7" ht="12.75">
      <c r="A117" s="219"/>
      <c r="B117" s="219"/>
      <c r="C117" s="219"/>
      <c r="D117" s="219"/>
      <c r="E117" s="226"/>
      <c r="F117" s="219"/>
      <c r="G117" s="219"/>
    </row>
    <row r="118" spans="1:7" ht="12.75">
      <c r="A118" s="219"/>
      <c r="B118" s="219"/>
      <c r="C118" s="219"/>
      <c r="D118" s="219"/>
      <c r="E118" s="226"/>
      <c r="F118" s="219"/>
      <c r="G118" s="219"/>
    </row>
    <row r="119" spans="1:7" ht="12.75">
      <c r="A119" s="219"/>
      <c r="B119" s="219"/>
      <c r="C119" s="219"/>
      <c r="D119" s="219"/>
      <c r="E119" s="226"/>
      <c r="F119" s="219"/>
      <c r="G119" s="219"/>
    </row>
  </sheetData>
  <sheetProtection/>
  <mergeCells count="8">
    <mergeCell ref="A1:G1"/>
    <mergeCell ref="A3:B3"/>
    <mergeCell ref="A4:B4"/>
    <mergeCell ref="E4:G4"/>
    <mergeCell ref="C10:D10"/>
    <mergeCell ref="C12:D12"/>
    <mergeCell ref="C14:D14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HVP</cp:lastModifiedBy>
  <dcterms:created xsi:type="dcterms:W3CDTF">2016-03-15T19:32:45Z</dcterms:created>
  <dcterms:modified xsi:type="dcterms:W3CDTF">2016-03-15T19:33:27Z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